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derg\Desktop\"/>
    </mc:Choice>
  </mc:AlternateContent>
  <xr:revisionPtr revIDLastSave="0" documentId="13_ncr:1_{C78191AB-63BA-4E20-8545-E0F77C5119E6}" xr6:coauthVersionLast="46" xr6:coauthVersionMax="46" xr10:uidLastSave="{00000000-0000-0000-0000-000000000000}"/>
  <bookViews>
    <workbookView xWindow="-120" yWindow="-120" windowWidth="29040" windowHeight="15840" xr2:uid="{49D472A2-8800-4601-857E-42EDDF444C7B}"/>
  </bookViews>
  <sheets>
    <sheet name="Data" sheetId="2" r:id="rId1"/>
    <sheet name="Sheet1" sheetId="1" r:id="rId2"/>
  </sheets>
  <externalReferences>
    <externalReference r:id="rId3"/>
  </externalReferences>
  <definedNames>
    <definedName name="_xlchart.v1.0" hidden="1">Sheet1!$B$12:$B$359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63" i="1" l="1"/>
  <c r="S361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12" i="1"/>
  <c r="R10" i="1"/>
  <c r="N23" i="1"/>
  <c r="N15" i="1"/>
  <c r="N16" i="1"/>
  <c r="N17" i="1"/>
  <c r="N18" i="1"/>
  <c r="N19" i="1"/>
  <c r="N20" i="1"/>
  <c r="N21" i="1"/>
  <c r="N14" i="1"/>
  <c r="D23" i="1"/>
  <c r="D22" i="1"/>
  <c r="D21" i="1" l="1"/>
  <c r="D20" i="1"/>
  <c r="E21" i="1" s="1"/>
  <c r="D15" i="1"/>
  <c r="D14" i="1"/>
  <c r="D13" i="1"/>
  <c r="D12" i="1"/>
</calcChain>
</file>

<file path=xl/sharedStrings.xml><?xml version="1.0" encoding="utf-8"?>
<sst xmlns="http://schemas.openxmlformats.org/spreadsheetml/2006/main" count="65" uniqueCount="43">
  <si>
    <t>FRED Graph Observations</t>
  </si>
  <si>
    <t>Federal Reserve Economic Data</t>
  </si>
  <si>
    <t>Link: https://fred.stlouisfed.org</t>
  </si>
  <si>
    <t>Help: https://fredhelp.stlouisfed.org</t>
  </si>
  <si>
    <t>Economic Research Division</t>
  </si>
  <si>
    <t>Federal Reserve Bank of St. Louis</t>
  </si>
  <si>
    <t>LNS14027662</t>
  </si>
  <si>
    <t>Unemployment Rate - Bachelor's Degree and Higher, 25 Yrs. &amp; Over, Percent, Monthly, Seasonally Adjusted</t>
  </si>
  <si>
    <t>Frequency: Monthly</t>
  </si>
  <si>
    <t>observation_date</t>
  </si>
  <si>
    <t xml:space="preserve">unemployment </t>
  </si>
  <si>
    <t xml:space="preserve">mean </t>
  </si>
  <si>
    <t xml:space="preserve">median </t>
  </si>
  <si>
    <t>mode</t>
  </si>
  <si>
    <t xml:space="preserve">GM </t>
  </si>
  <si>
    <t xml:space="preserve">range </t>
  </si>
  <si>
    <t>max</t>
  </si>
  <si>
    <t>mix</t>
  </si>
  <si>
    <t>Column1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</si>
  <si>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</si>
  <si>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</si>
  <si>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</si>
  <si>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</si>
  <si>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</si>
  <si>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</si>
  <si>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</si>
  <si>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</si>
  <si>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</si>
  <si>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</si>
  <si>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</si>
  <si>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</si>
  <si>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</si>
  <si>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Confidence Level(95.0%)</t>
  </si>
  <si>
    <t>St. Dev.</t>
  </si>
  <si>
    <t xml:space="preserve">Variance </t>
  </si>
  <si>
    <t>1.5-2.0</t>
  </si>
  <si>
    <t>2.0-2.5</t>
  </si>
  <si>
    <t>2.5-3.0</t>
  </si>
  <si>
    <t>3.0-3.5</t>
  </si>
  <si>
    <t>3.5-4.0</t>
  </si>
  <si>
    <t>4.0-4.5</t>
  </si>
  <si>
    <t>6.5-7.0</t>
  </si>
  <si>
    <t>4.5-5.0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</si>
</sst>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"/>
    <numFmt numFmtId="165" formatCode="0.0"/>
    <numFmt numFmtId="166" formatCode="0.000"/>
    <numFmt numFmtId="167" formatCode="0.0000000000000000"/>
  </numFmts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161"/>
    </font>
    <font>
      <sz val="10"/>
      <name val="Arial"/>
      <family val="2"/>
      <charset val="161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 applyBorder="1" applyAlignment="1"/>
    <xf numFmtId="0" fontId="0" fillId="0" borderId="1" xfId="0" applyFill="1" applyBorder="1" applyAlignment="1"/>
    <xf numFmtId="0" fontId="3" fillId="0" borderId="2" xfId="0" applyFont="1" applyFill="1" applyBorder="1" applyAlignment="1">
      <alignment horizontal="centerContinuous"/>
    </xf>
    <xf numFmtId="166" fontId="1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65" fontId="0" fillId="0" borderId="0" xfId="0" applyNumberFormat="1"/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Ανεργία</a:t>
            </a:r>
            <a:endParaRPr lang="en-US"/>
          </a:p>
        </c:rich>
      </c:tx>
      <c:layout>
        <c:manualLayout>
          <c:xMode val="edge"/>
          <c:yMode val="edge"/>
          <c:x val="0.1400485564304462"/>
          <c:y val="6.944450436846079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'[1]FRED Graph'!$A$12:$A$359</c:f>
              <c:numCache>
                <c:formatCode>General</c:formatCode>
                <c:ptCount val="348"/>
                <c:pt idx="0">
                  <c:v>33604</c:v>
                </c:pt>
                <c:pt idx="1">
                  <c:v>33635</c:v>
                </c:pt>
                <c:pt idx="2">
                  <c:v>33664</c:v>
                </c:pt>
                <c:pt idx="3">
                  <c:v>33695</c:v>
                </c:pt>
                <c:pt idx="4">
                  <c:v>33725</c:v>
                </c:pt>
                <c:pt idx="5">
                  <c:v>33756</c:v>
                </c:pt>
                <c:pt idx="6">
                  <c:v>33786</c:v>
                </c:pt>
                <c:pt idx="7">
                  <c:v>33817</c:v>
                </c:pt>
                <c:pt idx="8">
                  <c:v>33848</c:v>
                </c:pt>
                <c:pt idx="9">
                  <c:v>33878</c:v>
                </c:pt>
                <c:pt idx="10">
                  <c:v>33909</c:v>
                </c:pt>
                <c:pt idx="11">
                  <c:v>33939</c:v>
                </c:pt>
                <c:pt idx="12">
                  <c:v>33970</c:v>
                </c:pt>
                <c:pt idx="13">
                  <c:v>34001</c:v>
                </c:pt>
                <c:pt idx="14">
                  <c:v>34029</c:v>
                </c:pt>
                <c:pt idx="15">
                  <c:v>34060</c:v>
                </c:pt>
                <c:pt idx="16">
                  <c:v>34090</c:v>
                </c:pt>
                <c:pt idx="17">
                  <c:v>34121</c:v>
                </c:pt>
                <c:pt idx="18">
                  <c:v>34151</c:v>
                </c:pt>
                <c:pt idx="19">
                  <c:v>34182</c:v>
                </c:pt>
                <c:pt idx="20">
                  <c:v>34213</c:v>
                </c:pt>
                <c:pt idx="21">
                  <c:v>34243</c:v>
                </c:pt>
                <c:pt idx="22">
                  <c:v>34274</c:v>
                </c:pt>
                <c:pt idx="23">
                  <c:v>34304</c:v>
                </c:pt>
                <c:pt idx="24">
                  <c:v>34335</c:v>
                </c:pt>
                <c:pt idx="25">
                  <c:v>34366</c:v>
                </c:pt>
                <c:pt idx="26">
                  <c:v>34394</c:v>
                </c:pt>
                <c:pt idx="27">
                  <c:v>34425</c:v>
                </c:pt>
                <c:pt idx="28">
                  <c:v>34455</c:v>
                </c:pt>
                <c:pt idx="29">
                  <c:v>34486</c:v>
                </c:pt>
                <c:pt idx="30">
                  <c:v>34516</c:v>
                </c:pt>
                <c:pt idx="31">
                  <c:v>34547</c:v>
                </c:pt>
                <c:pt idx="32">
                  <c:v>34578</c:v>
                </c:pt>
                <c:pt idx="33">
                  <c:v>34608</c:v>
                </c:pt>
                <c:pt idx="34">
                  <c:v>34639</c:v>
                </c:pt>
                <c:pt idx="35">
                  <c:v>34669</c:v>
                </c:pt>
                <c:pt idx="36">
                  <c:v>34700</c:v>
                </c:pt>
                <c:pt idx="37">
                  <c:v>34731</c:v>
                </c:pt>
                <c:pt idx="38">
                  <c:v>34759</c:v>
                </c:pt>
                <c:pt idx="39">
                  <c:v>34790</c:v>
                </c:pt>
                <c:pt idx="40">
                  <c:v>34820</c:v>
                </c:pt>
                <c:pt idx="41">
                  <c:v>34851</c:v>
                </c:pt>
                <c:pt idx="42">
                  <c:v>34881</c:v>
                </c:pt>
                <c:pt idx="43">
                  <c:v>34912</c:v>
                </c:pt>
                <c:pt idx="44">
                  <c:v>34943</c:v>
                </c:pt>
                <c:pt idx="45">
                  <c:v>34973</c:v>
                </c:pt>
                <c:pt idx="46">
                  <c:v>35004</c:v>
                </c:pt>
                <c:pt idx="47">
                  <c:v>35034</c:v>
                </c:pt>
                <c:pt idx="48">
                  <c:v>35065</c:v>
                </c:pt>
                <c:pt idx="49">
                  <c:v>35096</c:v>
                </c:pt>
                <c:pt idx="50">
                  <c:v>35125</c:v>
                </c:pt>
                <c:pt idx="51">
                  <c:v>35156</c:v>
                </c:pt>
                <c:pt idx="52">
                  <c:v>35186</c:v>
                </c:pt>
                <c:pt idx="53">
                  <c:v>35217</c:v>
                </c:pt>
                <c:pt idx="54">
                  <c:v>35247</c:v>
                </c:pt>
                <c:pt idx="55">
                  <c:v>35278</c:v>
                </c:pt>
                <c:pt idx="56">
                  <c:v>35309</c:v>
                </c:pt>
                <c:pt idx="57">
                  <c:v>35339</c:v>
                </c:pt>
                <c:pt idx="58">
                  <c:v>35370</c:v>
                </c:pt>
                <c:pt idx="59">
                  <c:v>35400</c:v>
                </c:pt>
                <c:pt idx="60">
                  <c:v>35431</c:v>
                </c:pt>
                <c:pt idx="61">
                  <c:v>35462</c:v>
                </c:pt>
                <c:pt idx="62">
                  <c:v>35490</c:v>
                </c:pt>
                <c:pt idx="63">
                  <c:v>35521</c:v>
                </c:pt>
                <c:pt idx="64">
                  <c:v>35551</c:v>
                </c:pt>
                <c:pt idx="65">
                  <c:v>35582</c:v>
                </c:pt>
                <c:pt idx="66">
                  <c:v>35612</c:v>
                </c:pt>
                <c:pt idx="67">
                  <c:v>35643</c:v>
                </c:pt>
                <c:pt idx="68">
                  <c:v>35674</c:v>
                </c:pt>
                <c:pt idx="69">
                  <c:v>35704</c:v>
                </c:pt>
                <c:pt idx="70">
                  <c:v>35735</c:v>
                </c:pt>
                <c:pt idx="71">
                  <c:v>35765</c:v>
                </c:pt>
                <c:pt idx="72">
                  <c:v>35796</c:v>
                </c:pt>
                <c:pt idx="73">
                  <c:v>35827</c:v>
                </c:pt>
                <c:pt idx="74">
                  <c:v>35855</c:v>
                </c:pt>
                <c:pt idx="75">
                  <c:v>35886</c:v>
                </c:pt>
                <c:pt idx="76">
                  <c:v>35916</c:v>
                </c:pt>
                <c:pt idx="77">
                  <c:v>35947</c:v>
                </c:pt>
                <c:pt idx="78">
                  <c:v>35977</c:v>
                </c:pt>
                <c:pt idx="79">
                  <c:v>36008</c:v>
                </c:pt>
                <c:pt idx="80">
                  <c:v>36039</c:v>
                </c:pt>
                <c:pt idx="81">
                  <c:v>36069</c:v>
                </c:pt>
                <c:pt idx="82">
                  <c:v>36100</c:v>
                </c:pt>
                <c:pt idx="83">
                  <c:v>36130</c:v>
                </c:pt>
                <c:pt idx="84">
                  <c:v>36161</c:v>
                </c:pt>
                <c:pt idx="85">
                  <c:v>36192</c:v>
                </c:pt>
                <c:pt idx="86">
                  <c:v>36220</c:v>
                </c:pt>
                <c:pt idx="87">
                  <c:v>36251</c:v>
                </c:pt>
                <c:pt idx="88">
                  <c:v>36281</c:v>
                </c:pt>
                <c:pt idx="89">
                  <c:v>36312</c:v>
                </c:pt>
                <c:pt idx="90">
                  <c:v>36342</c:v>
                </c:pt>
                <c:pt idx="91">
                  <c:v>36373</c:v>
                </c:pt>
                <c:pt idx="92">
                  <c:v>36404</c:v>
                </c:pt>
                <c:pt idx="93">
                  <c:v>36434</c:v>
                </c:pt>
                <c:pt idx="94">
                  <c:v>36465</c:v>
                </c:pt>
                <c:pt idx="95">
                  <c:v>36495</c:v>
                </c:pt>
                <c:pt idx="96">
                  <c:v>36526</c:v>
                </c:pt>
                <c:pt idx="97">
                  <c:v>36557</c:v>
                </c:pt>
                <c:pt idx="98">
                  <c:v>36586</c:v>
                </c:pt>
                <c:pt idx="99">
                  <c:v>36617</c:v>
                </c:pt>
                <c:pt idx="100">
                  <c:v>36647</c:v>
                </c:pt>
                <c:pt idx="101">
                  <c:v>36678</c:v>
                </c:pt>
                <c:pt idx="102">
                  <c:v>36708</c:v>
                </c:pt>
                <c:pt idx="103">
                  <c:v>36739</c:v>
                </c:pt>
                <c:pt idx="104">
                  <c:v>36770</c:v>
                </c:pt>
                <c:pt idx="105">
                  <c:v>36800</c:v>
                </c:pt>
                <c:pt idx="106">
                  <c:v>36831</c:v>
                </c:pt>
                <c:pt idx="107">
                  <c:v>36861</c:v>
                </c:pt>
                <c:pt idx="108">
                  <c:v>36892</c:v>
                </c:pt>
                <c:pt idx="109">
                  <c:v>36923</c:v>
                </c:pt>
                <c:pt idx="110">
                  <c:v>36951</c:v>
                </c:pt>
                <c:pt idx="111">
                  <c:v>36982</c:v>
                </c:pt>
                <c:pt idx="112">
                  <c:v>37012</c:v>
                </c:pt>
                <c:pt idx="113">
                  <c:v>37043</c:v>
                </c:pt>
                <c:pt idx="114">
                  <c:v>37073</c:v>
                </c:pt>
                <c:pt idx="115">
                  <c:v>37104</c:v>
                </c:pt>
                <c:pt idx="116">
                  <c:v>37135</c:v>
                </c:pt>
                <c:pt idx="117">
                  <c:v>37165</c:v>
                </c:pt>
                <c:pt idx="118">
                  <c:v>37196</c:v>
                </c:pt>
                <c:pt idx="119">
                  <c:v>37226</c:v>
                </c:pt>
                <c:pt idx="120">
                  <c:v>37257</c:v>
                </c:pt>
                <c:pt idx="121">
                  <c:v>37288</c:v>
                </c:pt>
                <c:pt idx="122">
                  <c:v>37316</c:v>
                </c:pt>
                <c:pt idx="123">
                  <c:v>37347</c:v>
                </c:pt>
                <c:pt idx="124">
                  <c:v>37377</c:v>
                </c:pt>
                <c:pt idx="125">
                  <c:v>37408</c:v>
                </c:pt>
                <c:pt idx="126">
                  <c:v>37438</c:v>
                </c:pt>
                <c:pt idx="127">
                  <c:v>37469</c:v>
                </c:pt>
                <c:pt idx="128">
                  <c:v>37500</c:v>
                </c:pt>
                <c:pt idx="129">
                  <c:v>37530</c:v>
                </c:pt>
                <c:pt idx="130">
                  <c:v>37561</c:v>
                </c:pt>
                <c:pt idx="131">
                  <c:v>37591</c:v>
                </c:pt>
                <c:pt idx="132">
                  <c:v>37622</c:v>
                </c:pt>
                <c:pt idx="133">
                  <c:v>37653</c:v>
                </c:pt>
                <c:pt idx="134">
                  <c:v>37681</c:v>
                </c:pt>
                <c:pt idx="135">
                  <c:v>37712</c:v>
                </c:pt>
                <c:pt idx="136">
                  <c:v>37742</c:v>
                </c:pt>
                <c:pt idx="137">
                  <c:v>37773</c:v>
                </c:pt>
                <c:pt idx="138">
                  <c:v>37803</c:v>
                </c:pt>
                <c:pt idx="139">
                  <c:v>37834</c:v>
                </c:pt>
                <c:pt idx="140">
                  <c:v>37865</c:v>
                </c:pt>
                <c:pt idx="141">
                  <c:v>37895</c:v>
                </c:pt>
                <c:pt idx="142">
                  <c:v>37926</c:v>
                </c:pt>
                <c:pt idx="143">
                  <c:v>37956</c:v>
                </c:pt>
                <c:pt idx="144">
                  <c:v>37987</c:v>
                </c:pt>
                <c:pt idx="145">
                  <c:v>38018</c:v>
                </c:pt>
                <c:pt idx="146">
                  <c:v>38047</c:v>
                </c:pt>
                <c:pt idx="147">
                  <c:v>38078</c:v>
                </c:pt>
                <c:pt idx="148">
                  <c:v>38108</c:v>
                </c:pt>
                <c:pt idx="149">
                  <c:v>38139</c:v>
                </c:pt>
                <c:pt idx="150">
                  <c:v>38169</c:v>
                </c:pt>
                <c:pt idx="151">
                  <c:v>38200</c:v>
                </c:pt>
                <c:pt idx="152">
                  <c:v>38231</c:v>
                </c:pt>
                <c:pt idx="153">
                  <c:v>38261</c:v>
                </c:pt>
                <c:pt idx="154">
                  <c:v>38292</c:v>
                </c:pt>
                <c:pt idx="155">
                  <c:v>38322</c:v>
                </c:pt>
                <c:pt idx="156">
                  <c:v>38353</c:v>
                </c:pt>
                <c:pt idx="157">
                  <c:v>38384</c:v>
                </c:pt>
                <c:pt idx="158">
                  <c:v>38412</c:v>
                </c:pt>
                <c:pt idx="159">
                  <c:v>38443</c:v>
                </c:pt>
                <c:pt idx="160">
                  <c:v>38473</c:v>
                </c:pt>
                <c:pt idx="161">
                  <c:v>38504</c:v>
                </c:pt>
                <c:pt idx="162">
                  <c:v>38534</c:v>
                </c:pt>
                <c:pt idx="163">
                  <c:v>38565</c:v>
                </c:pt>
                <c:pt idx="164">
                  <c:v>38596</c:v>
                </c:pt>
                <c:pt idx="165">
                  <c:v>38626</c:v>
                </c:pt>
                <c:pt idx="166">
                  <c:v>38657</c:v>
                </c:pt>
                <c:pt idx="167">
                  <c:v>38687</c:v>
                </c:pt>
                <c:pt idx="168">
                  <c:v>38718</c:v>
                </c:pt>
                <c:pt idx="169">
                  <c:v>38749</c:v>
                </c:pt>
                <c:pt idx="170">
                  <c:v>38777</c:v>
                </c:pt>
                <c:pt idx="171">
                  <c:v>38808</c:v>
                </c:pt>
                <c:pt idx="172">
                  <c:v>38838</c:v>
                </c:pt>
                <c:pt idx="173">
                  <c:v>38869</c:v>
                </c:pt>
                <c:pt idx="174">
                  <c:v>38899</c:v>
                </c:pt>
                <c:pt idx="175">
                  <c:v>38930</c:v>
                </c:pt>
                <c:pt idx="176">
                  <c:v>38961</c:v>
                </c:pt>
                <c:pt idx="177">
                  <c:v>38991</c:v>
                </c:pt>
                <c:pt idx="178">
                  <c:v>39022</c:v>
                </c:pt>
                <c:pt idx="179">
                  <c:v>39052</c:v>
                </c:pt>
                <c:pt idx="180">
                  <c:v>39083</c:v>
                </c:pt>
                <c:pt idx="181">
                  <c:v>39114</c:v>
                </c:pt>
                <c:pt idx="182">
                  <c:v>39142</c:v>
                </c:pt>
                <c:pt idx="183">
                  <c:v>39173</c:v>
                </c:pt>
                <c:pt idx="184">
                  <c:v>39203</c:v>
                </c:pt>
                <c:pt idx="185">
                  <c:v>39234</c:v>
                </c:pt>
                <c:pt idx="186">
                  <c:v>39264</c:v>
                </c:pt>
                <c:pt idx="187">
                  <c:v>39295</c:v>
                </c:pt>
                <c:pt idx="188">
                  <c:v>39326</c:v>
                </c:pt>
                <c:pt idx="189">
                  <c:v>39356</c:v>
                </c:pt>
                <c:pt idx="190">
                  <c:v>39387</c:v>
                </c:pt>
                <c:pt idx="191">
                  <c:v>39417</c:v>
                </c:pt>
                <c:pt idx="192">
                  <c:v>39448</c:v>
                </c:pt>
                <c:pt idx="193">
                  <c:v>39479</c:v>
                </c:pt>
                <c:pt idx="194">
                  <c:v>39508</c:v>
                </c:pt>
                <c:pt idx="195">
                  <c:v>39539</c:v>
                </c:pt>
                <c:pt idx="196">
                  <c:v>39569</c:v>
                </c:pt>
                <c:pt idx="197">
                  <c:v>39600</c:v>
                </c:pt>
                <c:pt idx="198">
                  <c:v>39630</c:v>
                </c:pt>
                <c:pt idx="199">
                  <c:v>39661</c:v>
                </c:pt>
                <c:pt idx="200">
                  <c:v>39692</c:v>
                </c:pt>
                <c:pt idx="201">
                  <c:v>39722</c:v>
                </c:pt>
                <c:pt idx="202">
                  <c:v>39753</c:v>
                </c:pt>
                <c:pt idx="203">
                  <c:v>39783</c:v>
                </c:pt>
                <c:pt idx="204">
                  <c:v>39814</c:v>
                </c:pt>
                <c:pt idx="205">
                  <c:v>39845</c:v>
                </c:pt>
                <c:pt idx="206">
                  <c:v>39873</c:v>
                </c:pt>
                <c:pt idx="207">
                  <c:v>39904</c:v>
                </c:pt>
                <c:pt idx="208">
                  <c:v>39934</c:v>
                </c:pt>
                <c:pt idx="209">
                  <c:v>39965</c:v>
                </c:pt>
                <c:pt idx="210">
                  <c:v>39995</c:v>
                </c:pt>
                <c:pt idx="211">
                  <c:v>40026</c:v>
                </c:pt>
                <c:pt idx="212">
                  <c:v>40057</c:v>
                </c:pt>
                <c:pt idx="213">
                  <c:v>40087</c:v>
                </c:pt>
                <c:pt idx="214">
                  <c:v>40118</c:v>
                </c:pt>
                <c:pt idx="215">
                  <c:v>40148</c:v>
                </c:pt>
                <c:pt idx="216">
                  <c:v>40179</c:v>
                </c:pt>
                <c:pt idx="217">
                  <c:v>40210</c:v>
                </c:pt>
                <c:pt idx="218">
                  <c:v>40238</c:v>
                </c:pt>
                <c:pt idx="219">
                  <c:v>40269</c:v>
                </c:pt>
                <c:pt idx="220">
                  <c:v>40299</c:v>
                </c:pt>
                <c:pt idx="221">
                  <c:v>40330</c:v>
                </c:pt>
                <c:pt idx="222">
                  <c:v>40360</c:v>
                </c:pt>
                <c:pt idx="223">
                  <c:v>40391</c:v>
                </c:pt>
                <c:pt idx="224">
                  <c:v>40422</c:v>
                </c:pt>
                <c:pt idx="225">
                  <c:v>40452</c:v>
                </c:pt>
                <c:pt idx="226">
                  <c:v>40483</c:v>
                </c:pt>
                <c:pt idx="227">
                  <c:v>40513</c:v>
                </c:pt>
                <c:pt idx="228">
                  <c:v>40544</c:v>
                </c:pt>
                <c:pt idx="229">
                  <c:v>40575</c:v>
                </c:pt>
                <c:pt idx="230">
                  <c:v>40603</c:v>
                </c:pt>
                <c:pt idx="231">
                  <c:v>40634</c:v>
                </c:pt>
                <c:pt idx="232">
                  <c:v>40664</c:v>
                </c:pt>
                <c:pt idx="233">
                  <c:v>40695</c:v>
                </c:pt>
                <c:pt idx="234">
                  <c:v>40725</c:v>
                </c:pt>
                <c:pt idx="235">
                  <c:v>40756</c:v>
                </c:pt>
                <c:pt idx="236">
                  <c:v>40787</c:v>
                </c:pt>
                <c:pt idx="237">
                  <c:v>40817</c:v>
                </c:pt>
                <c:pt idx="238">
                  <c:v>40848</c:v>
                </c:pt>
                <c:pt idx="239">
                  <c:v>40878</c:v>
                </c:pt>
                <c:pt idx="240">
                  <c:v>40909</c:v>
                </c:pt>
                <c:pt idx="241">
                  <c:v>40940</c:v>
                </c:pt>
                <c:pt idx="242">
                  <c:v>40969</c:v>
                </c:pt>
                <c:pt idx="243">
                  <c:v>41000</c:v>
                </c:pt>
                <c:pt idx="244">
                  <c:v>41030</c:v>
                </c:pt>
                <c:pt idx="245">
                  <c:v>41061</c:v>
                </c:pt>
                <c:pt idx="246">
                  <c:v>41091</c:v>
                </c:pt>
                <c:pt idx="247">
                  <c:v>41122</c:v>
                </c:pt>
                <c:pt idx="248">
                  <c:v>41153</c:v>
                </c:pt>
                <c:pt idx="249">
                  <c:v>41183</c:v>
                </c:pt>
                <c:pt idx="250">
                  <c:v>41214</c:v>
                </c:pt>
                <c:pt idx="251">
                  <c:v>41244</c:v>
                </c:pt>
                <c:pt idx="252">
                  <c:v>41275</c:v>
                </c:pt>
                <c:pt idx="253">
                  <c:v>41306</c:v>
                </c:pt>
                <c:pt idx="254">
                  <c:v>41334</c:v>
                </c:pt>
                <c:pt idx="255">
                  <c:v>41365</c:v>
                </c:pt>
                <c:pt idx="256">
                  <c:v>41395</c:v>
                </c:pt>
                <c:pt idx="257">
                  <c:v>41426</c:v>
                </c:pt>
                <c:pt idx="258">
                  <c:v>41456</c:v>
                </c:pt>
                <c:pt idx="259">
                  <c:v>41487</c:v>
                </c:pt>
                <c:pt idx="260">
                  <c:v>41518</c:v>
                </c:pt>
                <c:pt idx="261">
                  <c:v>41548</c:v>
                </c:pt>
                <c:pt idx="262">
                  <c:v>41579</c:v>
                </c:pt>
                <c:pt idx="263">
                  <c:v>41609</c:v>
                </c:pt>
                <c:pt idx="264">
                  <c:v>41640</c:v>
                </c:pt>
                <c:pt idx="265">
                  <c:v>41671</c:v>
                </c:pt>
                <c:pt idx="266">
                  <c:v>41699</c:v>
                </c:pt>
                <c:pt idx="267">
                  <c:v>41730</c:v>
                </c:pt>
                <c:pt idx="268">
                  <c:v>41760</c:v>
                </c:pt>
                <c:pt idx="269">
                  <c:v>41791</c:v>
                </c:pt>
                <c:pt idx="270">
                  <c:v>41821</c:v>
                </c:pt>
                <c:pt idx="271">
                  <c:v>41852</c:v>
                </c:pt>
                <c:pt idx="272">
                  <c:v>41883</c:v>
                </c:pt>
                <c:pt idx="273">
                  <c:v>41913</c:v>
                </c:pt>
                <c:pt idx="274">
                  <c:v>41944</c:v>
                </c:pt>
                <c:pt idx="275">
                  <c:v>41974</c:v>
                </c:pt>
                <c:pt idx="276">
                  <c:v>42005</c:v>
                </c:pt>
                <c:pt idx="277">
                  <c:v>42036</c:v>
                </c:pt>
                <c:pt idx="278">
                  <c:v>42064</c:v>
                </c:pt>
                <c:pt idx="279">
                  <c:v>42095</c:v>
                </c:pt>
                <c:pt idx="280">
                  <c:v>42125</c:v>
                </c:pt>
                <c:pt idx="281">
                  <c:v>42156</c:v>
                </c:pt>
                <c:pt idx="282">
                  <c:v>42186</c:v>
                </c:pt>
                <c:pt idx="283">
                  <c:v>42217</c:v>
                </c:pt>
                <c:pt idx="284">
                  <c:v>42248</c:v>
                </c:pt>
                <c:pt idx="285">
                  <c:v>42278</c:v>
                </c:pt>
                <c:pt idx="286">
                  <c:v>42309</c:v>
                </c:pt>
                <c:pt idx="287">
                  <c:v>42339</c:v>
                </c:pt>
                <c:pt idx="288">
                  <c:v>42370</c:v>
                </c:pt>
                <c:pt idx="289">
                  <c:v>42401</c:v>
                </c:pt>
                <c:pt idx="290">
                  <c:v>42430</c:v>
                </c:pt>
                <c:pt idx="291">
                  <c:v>42461</c:v>
                </c:pt>
                <c:pt idx="292">
                  <c:v>42491</c:v>
                </c:pt>
                <c:pt idx="293">
                  <c:v>42522</c:v>
                </c:pt>
                <c:pt idx="294">
                  <c:v>42552</c:v>
                </c:pt>
                <c:pt idx="295">
                  <c:v>42583</c:v>
                </c:pt>
                <c:pt idx="296">
                  <c:v>42614</c:v>
                </c:pt>
                <c:pt idx="297">
                  <c:v>42644</c:v>
                </c:pt>
                <c:pt idx="298">
                  <c:v>42675</c:v>
                </c:pt>
                <c:pt idx="299">
                  <c:v>42705</c:v>
                </c:pt>
                <c:pt idx="300">
                  <c:v>42736</c:v>
                </c:pt>
                <c:pt idx="301">
                  <c:v>42767</c:v>
                </c:pt>
                <c:pt idx="302">
                  <c:v>42795</c:v>
                </c:pt>
                <c:pt idx="303">
                  <c:v>42826</c:v>
                </c:pt>
                <c:pt idx="304">
                  <c:v>42856</c:v>
                </c:pt>
                <c:pt idx="305">
                  <c:v>42887</c:v>
                </c:pt>
                <c:pt idx="306">
                  <c:v>42917</c:v>
                </c:pt>
                <c:pt idx="307">
                  <c:v>42948</c:v>
                </c:pt>
                <c:pt idx="308">
                  <c:v>42979</c:v>
                </c:pt>
                <c:pt idx="309">
                  <c:v>43009</c:v>
                </c:pt>
                <c:pt idx="310">
                  <c:v>43040</c:v>
                </c:pt>
                <c:pt idx="311">
                  <c:v>43070</c:v>
                </c:pt>
                <c:pt idx="312">
                  <c:v>43101</c:v>
                </c:pt>
                <c:pt idx="313">
                  <c:v>43132</c:v>
                </c:pt>
                <c:pt idx="314">
                  <c:v>43160</c:v>
                </c:pt>
                <c:pt idx="315">
                  <c:v>43191</c:v>
                </c:pt>
                <c:pt idx="316">
                  <c:v>43221</c:v>
                </c:pt>
                <c:pt idx="317">
                  <c:v>43252</c:v>
                </c:pt>
                <c:pt idx="318">
                  <c:v>43282</c:v>
                </c:pt>
                <c:pt idx="319">
                  <c:v>43313</c:v>
                </c:pt>
                <c:pt idx="320">
                  <c:v>43344</c:v>
                </c:pt>
                <c:pt idx="321">
                  <c:v>43374</c:v>
                </c:pt>
                <c:pt idx="322">
                  <c:v>43405</c:v>
                </c:pt>
                <c:pt idx="323">
                  <c:v>43435</c:v>
                </c:pt>
                <c:pt idx="324">
                  <c:v>43466</c:v>
                </c:pt>
                <c:pt idx="325">
                  <c:v>43497</c:v>
                </c:pt>
                <c:pt idx="326">
                  <c:v>43525</c:v>
                </c:pt>
                <c:pt idx="327">
                  <c:v>43556</c:v>
                </c:pt>
                <c:pt idx="328">
                  <c:v>43586</c:v>
                </c:pt>
                <c:pt idx="329">
                  <c:v>43617</c:v>
                </c:pt>
                <c:pt idx="330">
                  <c:v>43647</c:v>
                </c:pt>
                <c:pt idx="331">
                  <c:v>43678</c:v>
                </c:pt>
                <c:pt idx="332">
                  <c:v>43709</c:v>
                </c:pt>
                <c:pt idx="333">
                  <c:v>43739</c:v>
                </c:pt>
                <c:pt idx="334">
                  <c:v>43770</c:v>
                </c:pt>
                <c:pt idx="335">
                  <c:v>43800</c:v>
                </c:pt>
                <c:pt idx="336">
                  <c:v>43831</c:v>
                </c:pt>
                <c:pt idx="337">
                  <c:v>43862</c:v>
                </c:pt>
                <c:pt idx="338">
                  <c:v>43891</c:v>
                </c:pt>
                <c:pt idx="339">
                  <c:v>43922</c:v>
                </c:pt>
                <c:pt idx="340">
                  <c:v>43952</c:v>
                </c:pt>
                <c:pt idx="341">
                  <c:v>43983</c:v>
                </c:pt>
                <c:pt idx="342">
                  <c:v>44013</c:v>
                </c:pt>
                <c:pt idx="343">
                  <c:v>44044</c:v>
                </c:pt>
                <c:pt idx="344">
                  <c:v>44075</c:v>
                </c:pt>
                <c:pt idx="345">
                  <c:v>44105</c:v>
                </c:pt>
                <c:pt idx="346">
                  <c:v>44136</c:v>
                </c:pt>
                <c:pt idx="347">
                  <c:v>44166</c:v>
                </c:pt>
              </c:numCache>
            </c:numRef>
          </c:cat>
          <c:val>
            <c:numRef>
              <c:f>'[1]FRED Graph'!$B$12:$B$359</c:f>
              <c:numCache>
                <c:formatCode>General</c:formatCode>
                <c:ptCount val="348"/>
                <c:pt idx="0">
                  <c:v>3.1</c:v>
                </c:pt>
                <c:pt idx="1">
                  <c:v>3.2</c:v>
                </c:pt>
                <c:pt idx="2">
                  <c:v>2.9</c:v>
                </c:pt>
                <c:pt idx="3">
                  <c:v>3.2</c:v>
                </c:pt>
                <c:pt idx="4">
                  <c:v>3.2</c:v>
                </c:pt>
                <c:pt idx="5">
                  <c:v>3.2</c:v>
                </c:pt>
                <c:pt idx="6">
                  <c:v>3.1</c:v>
                </c:pt>
                <c:pt idx="7">
                  <c:v>3</c:v>
                </c:pt>
                <c:pt idx="8">
                  <c:v>3.2</c:v>
                </c:pt>
                <c:pt idx="9">
                  <c:v>3.3</c:v>
                </c:pt>
                <c:pt idx="10">
                  <c:v>3.4</c:v>
                </c:pt>
                <c:pt idx="11">
                  <c:v>3.3</c:v>
                </c:pt>
                <c:pt idx="12">
                  <c:v>3.1</c:v>
                </c:pt>
                <c:pt idx="13">
                  <c:v>3.2</c:v>
                </c:pt>
                <c:pt idx="14">
                  <c:v>3.2</c:v>
                </c:pt>
                <c:pt idx="15">
                  <c:v>3.2</c:v>
                </c:pt>
                <c:pt idx="16">
                  <c:v>3</c:v>
                </c:pt>
                <c:pt idx="17">
                  <c:v>2.9</c:v>
                </c:pt>
                <c:pt idx="18">
                  <c:v>2.8</c:v>
                </c:pt>
                <c:pt idx="19">
                  <c:v>2.6</c:v>
                </c:pt>
                <c:pt idx="20">
                  <c:v>2.8</c:v>
                </c:pt>
                <c:pt idx="21">
                  <c:v>2.9</c:v>
                </c:pt>
                <c:pt idx="22">
                  <c:v>2.9</c:v>
                </c:pt>
                <c:pt idx="23">
                  <c:v>2.8</c:v>
                </c:pt>
                <c:pt idx="24">
                  <c:v>2.9</c:v>
                </c:pt>
                <c:pt idx="25">
                  <c:v>2.8</c:v>
                </c:pt>
                <c:pt idx="26">
                  <c:v>2.8</c:v>
                </c:pt>
                <c:pt idx="27">
                  <c:v>2.5</c:v>
                </c:pt>
                <c:pt idx="28">
                  <c:v>2.5</c:v>
                </c:pt>
                <c:pt idx="29">
                  <c:v>2.6</c:v>
                </c:pt>
                <c:pt idx="30">
                  <c:v>2.7</c:v>
                </c:pt>
                <c:pt idx="31">
                  <c:v>2.5</c:v>
                </c:pt>
                <c:pt idx="32">
                  <c:v>2.5</c:v>
                </c:pt>
                <c:pt idx="33">
                  <c:v>2.4</c:v>
                </c:pt>
                <c:pt idx="34">
                  <c:v>2.2999999999999998</c:v>
                </c:pt>
                <c:pt idx="35">
                  <c:v>2.2999999999999998</c:v>
                </c:pt>
                <c:pt idx="36">
                  <c:v>2.4</c:v>
                </c:pt>
                <c:pt idx="37">
                  <c:v>2.2999999999999998</c:v>
                </c:pt>
                <c:pt idx="38">
                  <c:v>2.5</c:v>
                </c:pt>
                <c:pt idx="39">
                  <c:v>2.7</c:v>
                </c:pt>
                <c:pt idx="40">
                  <c:v>2.5</c:v>
                </c:pt>
                <c:pt idx="41">
                  <c:v>2.6</c:v>
                </c:pt>
                <c:pt idx="42">
                  <c:v>2.5</c:v>
                </c:pt>
                <c:pt idx="43">
                  <c:v>2.5</c:v>
                </c:pt>
                <c:pt idx="44">
                  <c:v>2.4</c:v>
                </c:pt>
                <c:pt idx="45">
                  <c:v>2.4</c:v>
                </c:pt>
                <c:pt idx="46">
                  <c:v>2.2999999999999998</c:v>
                </c:pt>
                <c:pt idx="47">
                  <c:v>2.4</c:v>
                </c:pt>
                <c:pt idx="48">
                  <c:v>2.4</c:v>
                </c:pt>
                <c:pt idx="49">
                  <c:v>2.2999999999999998</c:v>
                </c:pt>
                <c:pt idx="50">
                  <c:v>2.2000000000000002</c:v>
                </c:pt>
                <c:pt idx="51">
                  <c:v>2.2999999999999998</c:v>
                </c:pt>
                <c:pt idx="52">
                  <c:v>2.2999999999999998</c:v>
                </c:pt>
                <c:pt idx="53">
                  <c:v>2.2000000000000002</c:v>
                </c:pt>
                <c:pt idx="54">
                  <c:v>2.2000000000000002</c:v>
                </c:pt>
                <c:pt idx="55">
                  <c:v>2.1</c:v>
                </c:pt>
                <c:pt idx="56">
                  <c:v>2.2000000000000002</c:v>
                </c:pt>
                <c:pt idx="57">
                  <c:v>2.2000000000000002</c:v>
                </c:pt>
                <c:pt idx="58">
                  <c:v>2.2999999999999998</c:v>
                </c:pt>
                <c:pt idx="59">
                  <c:v>2.2999999999999998</c:v>
                </c:pt>
                <c:pt idx="60">
                  <c:v>2.1</c:v>
                </c:pt>
                <c:pt idx="61">
                  <c:v>2.1</c:v>
                </c:pt>
                <c:pt idx="62">
                  <c:v>2</c:v>
                </c:pt>
                <c:pt idx="63">
                  <c:v>2</c:v>
                </c:pt>
                <c:pt idx="64">
                  <c:v>2.2000000000000002</c:v>
                </c:pt>
                <c:pt idx="65">
                  <c:v>2</c:v>
                </c:pt>
                <c:pt idx="66">
                  <c:v>2.1</c:v>
                </c:pt>
                <c:pt idx="67">
                  <c:v>2.1</c:v>
                </c:pt>
                <c:pt idx="68">
                  <c:v>2.1</c:v>
                </c:pt>
                <c:pt idx="69">
                  <c:v>1.9</c:v>
                </c:pt>
                <c:pt idx="70">
                  <c:v>1.7</c:v>
                </c:pt>
                <c:pt idx="71">
                  <c:v>1.8</c:v>
                </c:pt>
                <c:pt idx="72">
                  <c:v>1.9</c:v>
                </c:pt>
                <c:pt idx="73">
                  <c:v>1.9</c:v>
                </c:pt>
                <c:pt idx="74">
                  <c:v>1.8</c:v>
                </c:pt>
                <c:pt idx="75">
                  <c:v>1.7</c:v>
                </c:pt>
                <c:pt idx="76">
                  <c:v>1.7</c:v>
                </c:pt>
                <c:pt idx="77">
                  <c:v>1.7</c:v>
                </c:pt>
                <c:pt idx="78">
                  <c:v>1.7</c:v>
                </c:pt>
                <c:pt idx="79">
                  <c:v>1.8</c:v>
                </c:pt>
                <c:pt idx="80">
                  <c:v>1.7</c:v>
                </c:pt>
                <c:pt idx="81">
                  <c:v>1.9</c:v>
                </c:pt>
                <c:pt idx="82">
                  <c:v>1.9</c:v>
                </c:pt>
                <c:pt idx="83">
                  <c:v>1.8</c:v>
                </c:pt>
                <c:pt idx="84">
                  <c:v>1.8</c:v>
                </c:pt>
                <c:pt idx="85">
                  <c:v>1.9</c:v>
                </c:pt>
                <c:pt idx="86">
                  <c:v>1.9</c:v>
                </c:pt>
                <c:pt idx="87">
                  <c:v>2</c:v>
                </c:pt>
                <c:pt idx="88">
                  <c:v>1.9</c:v>
                </c:pt>
                <c:pt idx="89">
                  <c:v>2</c:v>
                </c:pt>
                <c:pt idx="90">
                  <c:v>1.8</c:v>
                </c:pt>
                <c:pt idx="91">
                  <c:v>1.6</c:v>
                </c:pt>
                <c:pt idx="92">
                  <c:v>1.7</c:v>
                </c:pt>
                <c:pt idx="93">
                  <c:v>1.7</c:v>
                </c:pt>
                <c:pt idx="94">
                  <c:v>1.7</c:v>
                </c:pt>
                <c:pt idx="95">
                  <c:v>1.7</c:v>
                </c:pt>
                <c:pt idx="96">
                  <c:v>1.8</c:v>
                </c:pt>
                <c:pt idx="97">
                  <c:v>1.6</c:v>
                </c:pt>
                <c:pt idx="98">
                  <c:v>1.7</c:v>
                </c:pt>
                <c:pt idx="99">
                  <c:v>1.5</c:v>
                </c:pt>
                <c:pt idx="100">
                  <c:v>1.6</c:v>
                </c:pt>
                <c:pt idx="101">
                  <c:v>1.6</c:v>
                </c:pt>
                <c:pt idx="102">
                  <c:v>1.7</c:v>
                </c:pt>
                <c:pt idx="103">
                  <c:v>1.9</c:v>
                </c:pt>
                <c:pt idx="104">
                  <c:v>1.9</c:v>
                </c:pt>
                <c:pt idx="105">
                  <c:v>1.6</c:v>
                </c:pt>
                <c:pt idx="106">
                  <c:v>1.5</c:v>
                </c:pt>
                <c:pt idx="107">
                  <c:v>1.5</c:v>
                </c:pt>
                <c:pt idx="108">
                  <c:v>1.6</c:v>
                </c:pt>
                <c:pt idx="109">
                  <c:v>1.6</c:v>
                </c:pt>
                <c:pt idx="110">
                  <c:v>2</c:v>
                </c:pt>
                <c:pt idx="111">
                  <c:v>2.1</c:v>
                </c:pt>
                <c:pt idx="112">
                  <c:v>2.1</c:v>
                </c:pt>
                <c:pt idx="113">
                  <c:v>2.2000000000000002</c:v>
                </c:pt>
                <c:pt idx="114">
                  <c:v>2.2000000000000002</c:v>
                </c:pt>
                <c:pt idx="115">
                  <c:v>2.2999999999999998</c:v>
                </c:pt>
                <c:pt idx="116">
                  <c:v>2.5</c:v>
                </c:pt>
                <c:pt idx="117">
                  <c:v>2.6</c:v>
                </c:pt>
                <c:pt idx="118">
                  <c:v>2.9</c:v>
                </c:pt>
                <c:pt idx="119">
                  <c:v>3</c:v>
                </c:pt>
                <c:pt idx="120">
                  <c:v>2.9</c:v>
                </c:pt>
                <c:pt idx="121">
                  <c:v>2.9</c:v>
                </c:pt>
                <c:pt idx="122">
                  <c:v>2.8</c:v>
                </c:pt>
                <c:pt idx="123">
                  <c:v>2.9</c:v>
                </c:pt>
                <c:pt idx="124">
                  <c:v>2.9</c:v>
                </c:pt>
                <c:pt idx="125">
                  <c:v>3</c:v>
                </c:pt>
                <c:pt idx="126">
                  <c:v>3</c:v>
                </c:pt>
                <c:pt idx="127">
                  <c:v>2.8</c:v>
                </c:pt>
                <c:pt idx="128">
                  <c:v>2.9</c:v>
                </c:pt>
                <c:pt idx="129">
                  <c:v>3</c:v>
                </c:pt>
                <c:pt idx="130">
                  <c:v>2.9</c:v>
                </c:pt>
                <c:pt idx="131">
                  <c:v>2.9</c:v>
                </c:pt>
                <c:pt idx="132">
                  <c:v>3</c:v>
                </c:pt>
                <c:pt idx="133">
                  <c:v>3</c:v>
                </c:pt>
                <c:pt idx="134">
                  <c:v>3.1</c:v>
                </c:pt>
                <c:pt idx="135">
                  <c:v>3</c:v>
                </c:pt>
                <c:pt idx="136">
                  <c:v>3</c:v>
                </c:pt>
                <c:pt idx="137">
                  <c:v>3.1</c:v>
                </c:pt>
                <c:pt idx="138">
                  <c:v>3.1</c:v>
                </c:pt>
                <c:pt idx="139">
                  <c:v>3.2</c:v>
                </c:pt>
                <c:pt idx="140">
                  <c:v>3.2</c:v>
                </c:pt>
                <c:pt idx="141">
                  <c:v>3.1</c:v>
                </c:pt>
                <c:pt idx="142">
                  <c:v>3.1</c:v>
                </c:pt>
                <c:pt idx="143">
                  <c:v>3</c:v>
                </c:pt>
                <c:pt idx="144">
                  <c:v>2.9</c:v>
                </c:pt>
                <c:pt idx="145">
                  <c:v>2.9</c:v>
                </c:pt>
                <c:pt idx="146">
                  <c:v>2.9</c:v>
                </c:pt>
                <c:pt idx="147">
                  <c:v>2.9</c:v>
                </c:pt>
                <c:pt idx="148">
                  <c:v>2.9</c:v>
                </c:pt>
                <c:pt idx="149">
                  <c:v>2.7</c:v>
                </c:pt>
                <c:pt idx="150">
                  <c:v>2.6</c:v>
                </c:pt>
                <c:pt idx="151">
                  <c:v>2.7</c:v>
                </c:pt>
                <c:pt idx="152">
                  <c:v>2.6</c:v>
                </c:pt>
                <c:pt idx="153">
                  <c:v>2.5</c:v>
                </c:pt>
                <c:pt idx="154">
                  <c:v>2.5</c:v>
                </c:pt>
                <c:pt idx="155">
                  <c:v>2.5</c:v>
                </c:pt>
                <c:pt idx="156">
                  <c:v>2.4</c:v>
                </c:pt>
                <c:pt idx="157">
                  <c:v>2.4</c:v>
                </c:pt>
                <c:pt idx="158">
                  <c:v>2.4</c:v>
                </c:pt>
                <c:pt idx="159">
                  <c:v>2.4</c:v>
                </c:pt>
                <c:pt idx="160">
                  <c:v>2.4</c:v>
                </c:pt>
                <c:pt idx="161">
                  <c:v>2.2999999999999998</c:v>
                </c:pt>
                <c:pt idx="162">
                  <c:v>2.2999999999999998</c:v>
                </c:pt>
                <c:pt idx="163">
                  <c:v>2.1</c:v>
                </c:pt>
                <c:pt idx="164">
                  <c:v>2.2999999999999998</c:v>
                </c:pt>
                <c:pt idx="165">
                  <c:v>2.2999999999999998</c:v>
                </c:pt>
                <c:pt idx="166">
                  <c:v>2.2999999999999998</c:v>
                </c:pt>
                <c:pt idx="167">
                  <c:v>2.1</c:v>
                </c:pt>
                <c:pt idx="168">
                  <c:v>2.1</c:v>
                </c:pt>
                <c:pt idx="169">
                  <c:v>2.2000000000000002</c:v>
                </c:pt>
                <c:pt idx="170">
                  <c:v>2.2000000000000002</c:v>
                </c:pt>
                <c:pt idx="171">
                  <c:v>2.2000000000000002</c:v>
                </c:pt>
                <c:pt idx="172">
                  <c:v>2.1</c:v>
                </c:pt>
                <c:pt idx="173">
                  <c:v>2.1</c:v>
                </c:pt>
                <c:pt idx="174">
                  <c:v>2</c:v>
                </c:pt>
                <c:pt idx="175">
                  <c:v>1.8</c:v>
                </c:pt>
                <c:pt idx="176">
                  <c:v>2.1</c:v>
                </c:pt>
                <c:pt idx="177">
                  <c:v>1.9</c:v>
                </c:pt>
                <c:pt idx="178">
                  <c:v>1.8</c:v>
                </c:pt>
                <c:pt idx="179">
                  <c:v>1.8</c:v>
                </c:pt>
                <c:pt idx="180">
                  <c:v>2.1</c:v>
                </c:pt>
                <c:pt idx="181">
                  <c:v>1.9</c:v>
                </c:pt>
                <c:pt idx="182">
                  <c:v>1.8</c:v>
                </c:pt>
                <c:pt idx="183">
                  <c:v>1.9</c:v>
                </c:pt>
                <c:pt idx="184">
                  <c:v>2</c:v>
                </c:pt>
                <c:pt idx="185">
                  <c:v>2</c:v>
                </c:pt>
                <c:pt idx="186">
                  <c:v>2.1</c:v>
                </c:pt>
                <c:pt idx="187">
                  <c:v>2.1</c:v>
                </c:pt>
                <c:pt idx="188">
                  <c:v>2</c:v>
                </c:pt>
                <c:pt idx="189">
                  <c:v>2.1</c:v>
                </c:pt>
                <c:pt idx="190">
                  <c:v>2.2000000000000002</c:v>
                </c:pt>
                <c:pt idx="191">
                  <c:v>2.1</c:v>
                </c:pt>
                <c:pt idx="192">
                  <c:v>2.1</c:v>
                </c:pt>
                <c:pt idx="193">
                  <c:v>2</c:v>
                </c:pt>
                <c:pt idx="194">
                  <c:v>2.1</c:v>
                </c:pt>
                <c:pt idx="195">
                  <c:v>2.1</c:v>
                </c:pt>
                <c:pt idx="196">
                  <c:v>2.2000000000000002</c:v>
                </c:pt>
                <c:pt idx="197">
                  <c:v>2.4</c:v>
                </c:pt>
                <c:pt idx="198">
                  <c:v>2.5</c:v>
                </c:pt>
                <c:pt idx="199">
                  <c:v>2.8</c:v>
                </c:pt>
                <c:pt idx="200">
                  <c:v>2.6</c:v>
                </c:pt>
                <c:pt idx="201">
                  <c:v>3.1</c:v>
                </c:pt>
                <c:pt idx="202">
                  <c:v>3.2</c:v>
                </c:pt>
                <c:pt idx="203">
                  <c:v>3.6</c:v>
                </c:pt>
                <c:pt idx="204">
                  <c:v>3.9</c:v>
                </c:pt>
                <c:pt idx="205">
                  <c:v>4.0999999999999996</c:v>
                </c:pt>
                <c:pt idx="206">
                  <c:v>4.3</c:v>
                </c:pt>
                <c:pt idx="207">
                  <c:v>4.4000000000000004</c:v>
                </c:pt>
                <c:pt idx="208">
                  <c:v>4.8</c:v>
                </c:pt>
                <c:pt idx="209">
                  <c:v>4.8</c:v>
                </c:pt>
                <c:pt idx="210">
                  <c:v>4.8</c:v>
                </c:pt>
                <c:pt idx="211">
                  <c:v>4.8</c:v>
                </c:pt>
                <c:pt idx="212">
                  <c:v>5</c:v>
                </c:pt>
                <c:pt idx="213">
                  <c:v>4.7</c:v>
                </c:pt>
                <c:pt idx="214">
                  <c:v>4.8</c:v>
                </c:pt>
                <c:pt idx="215">
                  <c:v>4.9000000000000004</c:v>
                </c:pt>
                <c:pt idx="216">
                  <c:v>4.9000000000000004</c:v>
                </c:pt>
                <c:pt idx="217">
                  <c:v>4.9000000000000004</c:v>
                </c:pt>
                <c:pt idx="218">
                  <c:v>4.9000000000000004</c:v>
                </c:pt>
                <c:pt idx="219">
                  <c:v>4.8</c:v>
                </c:pt>
                <c:pt idx="220">
                  <c:v>4.5999999999999996</c:v>
                </c:pt>
                <c:pt idx="221">
                  <c:v>4.4000000000000004</c:v>
                </c:pt>
                <c:pt idx="222">
                  <c:v>4.5</c:v>
                </c:pt>
                <c:pt idx="223">
                  <c:v>4.5999999999999996</c:v>
                </c:pt>
                <c:pt idx="224">
                  <c:v>4.5</c:v>
                </c:pt>
                <c:pt idx="225">
                  <c:v>4.5999999999999996</c:v>
                </c:pt>
                <c:pt idx="226">
                  <c:v>5</c:v>
                </c:pt>
                <c:pt idx="227">
                  <c:v>4.8</c:v>
                </c:pt>
                <c:pt idx="228">
                  <c:v>4.3</c:v>
                </c:pt>
                <c:pt idx="229">
                  <c:v>4.3</c:v>
                </c:pt>
                <c:pt idx="230">
                  <c:v>4.4000000000000004</c:v>
                </c:pt>
                <c:pt idx="231">
                  <c:v>4.5</c:v>
                </c:pt>
                <c:pt idx="232">
                  <c:v>4.5</c:v>
                </c:pt>
                <c:pt idx="233">
                  <c:v>4.3</c:v>
                </c:pt>
                <c:pt idx="234">
                  <c:v>4.2</c:v>
                </c:pt>
                <c:pt idx="235">
                  <c:v>4.2</c:v>
                </c:pt>
                <c:pt idx="236">
                  <c:v>4.2</c:v>
                </c:pt>
                <c:pt idx="237">
                  <c:v>4.3</c:v>
                </c:pt>
                <c:pt idx="238">
                  <c:v>4.4000000000000004</c:v>
                </c:pt>
                <c:pt idx="239">
                  <c:v>4.0999999999999996</c:v>
                </c:pt>
                <c:pt idx="240">
                  <c:v>4.3</c:v>
                </c:pt>
                <c:pt idx="241">
                  <c:v>4.2</c:v>
                </c:pt>
                <c:pt idx="242">
                  <c:v>4.0999999999999996</c:v>
                </c:pt>
                <c:pt idx="243">
                  <c:v>4</c:v>
                </c:pt>
                <c:pt idx="244">
                  <c:v>3.9</c:v>
                </c:pt>
                <c:pt idx="245">
                  <c:v>4</c:v>
                </c:pt>
                <c:pt idx="246">
                  <c:v>4.0999999999999996</c:v>
                </c:pt>
                <c:pt idx="247">
                  <c:v>4.0999999999999996</c:v>
                </c:pt>
                <c:pt idx="248">
                  <c:v>4</c:v>
                </c:pt>
                <c:pt idx="249">
                  <c:v>3.7</c:v>
                </c:pt>
                <c:pt idx="250">
                  <c:v>3.9</c:v>
                </c:pt>
                <c:pt idx="251">
                  <c:v>4</c:v>
                </c:pt>
                <c:pt idx="252">
                  <c:v>3.8</c:v>
                </c:pt>
                <c:pt idx="253">
                  <c:v>3.9</c:v>
                </c:pt>
                <c:pt idx="254">
                  <c:v>3.8</c:v>
                </c:pt>
                <c:pt idx="255">
                  <c:v>3.9</c:v>
                </c:pt>
                <c:pt idx="256">
                  <c:v>3.9</c:v>
                </c:pt>
                <c:pt idx="257">
                  <c:v>3.8</c:v>
                </c:pt>
                <c:pt idx="258">
                  <c:v>3.8</c:v>
                </c:pt>
                <c:pt idx="259">
                  <c:v>3.4</c:v>
                </c:pt>
                <c:pt idx="260">
                  <c:v>3.7</c:v>
                </c:pt>
                <c:pt idx="261">
                  <c:v>3.7</c:v>
                </c:pt>
                <c:pt idx="262">
                  <c:v>3.4</c:v>
                </c:pt>
                <c:pt idx="263">
                  <c:v>3.3</c:v>
                </c:pt>
                <c:pt idx="264">
                  <c:v>3.3</c:v>
                </c:pt>
                <c:pt idx="265">
                  <c:v>3.4</c:v>
                </c:pt>
                <c:pt idx="266">
                  <c:v>3.4</c:v>
                </c:pt>
                <c:pt idx="267">
                  <c:v>3.3</c:v>
                </c:pt>
                <c:pt idx="268">
                  <c:v>3.2</c:v>
                </c:pt>
                <c:pt idx="269">
                  <c:v>3.3</c:v>
                </c:pt>
                <c:pt idx="270">
                  <c:v>3.1</c:v>
                </c:pt>
                <c:pt idx="271">
                  <c:v>3.2</c:v>
                </c:pt>
                <c:pt idx="272">
                  <c:v>2.9</c:v>
                </c:pt>
                <c:pt idx="273">
                  <c:v>3</c:v>
                </c:pt>
                <c:pt idx="274">
                  <c:v>3.2</c:v>
                </c:pt>
                <c:pt idx="275">
                  <c:v>2.8</c:v>
                </c:pt>
                <c:pt idx="276">
                  <c:v>2.8</c:v>
                </c:pt>
                <c:pt idx="277">
                  <c:v>2.7</c:v>
                </c:pt>
                <c:pt idx="278">
                  <c:v>2.4</c:v>
                </c:pt>
                <c:pt idx="279">
                  <c:v>2.7</c:v>
                </c:pt>
                <c:pt idx="280">
                  <c:v>2.8</c:v>
                </c:pt>
                <c:pt idx="281">
                  <c:v>2.5</c:v>
                </c:pt>
                <c:pt idx="282">
                  <c:v>2.5</c:v>
                </c:pt>
                <c:pt idx="283">
                  <c:v>2.4</c:v>
                </c:pt>
                <c:pt idx="284">
                  <c:v>2.5</c:v>
                </c:pt>
                <c:pt idx="285">
                  <c:v>2.5</c:v>
                </c:pt>
                <c:pt idx="286">
                  <c:v>2.5</c:v>
                </c:pt>
                <c:pt idx="287">
                  <c:v>2.5</c:v>
                </c:pt>
                <c:pt idx="288">
                  <c:v>2.5</c:v>
                </c:pt>
                <c:pt idx="289">
                  <c:v>2.5</c:v>
                </c:pt>
                <c:pt idx="290">
                  <c:v>2.6</c:v>
                </c:pt>
                <c:pt idx="291">
                  <c:v>2.5</c:v>
                </c:pt>
                <c:pt idx="292">
                  <c:v>2.5</c:v>
                </c:pt>
                <c:pt idx="293">
                  <c:v>2.5</c:v>
                </c:pt>
                <c:pt idx="294">
                  <c:v>2.4</c:v>
                </c:pt>
                <c:pt idx="295">
                  <c:v>2.6</c:v>
                </c:pt>
                <c:pt idx="296">
                  <c:v>2.5</c:v>
                </c:pt>
                <c:pt idx="297">
                  <c:v>2.6</c:v>
                </c:pt>
                <c:pt idx="298">
                  <c:v>2.4</c:v>
                </c:pt>
                <c:pt idx="299">
                  <c:v>2.5</c:v>
                </c:pt>
                <c:pt idx="300">
                  <c:v>2.5</c:v>
                </c:pt>
                <c:pt idx="301">
                  <c:v>2.4</c:v>
                </c:pt>
                <c:pt idx="302">
                  <c:v>2.4</c:v>
                </c:pt>
                <c:pt idx="303">
                  <c:v>2.5</c:v>
                </c:pt>
                <c:pt idx="304">
                  <c:v>2.4</c:v>
                </c:pt>
                <c:pt idx="305">
                  <c:v>2.2999999999999998</c:v>
                </c:pt>
                <c:pt idx="306">
                  <c:v>2.2999999999999998</c:v>
                </c:pt>
                <c:pt idx="307">
                  <c:v>2.4</c:v>
                </c:pt>
                <c:pt idx="308">
                  <c:v>2.2999999999999998</c:v>
                </c:pt>
                <c:pt idx="309">
                  <c:v>2.1</c:v>
                </c:pt>
                <c:pt idx="310">
                  <c:v>2.1</c:v>
                </c:pt>
                <c:pt idx="311">
                  <c:v>2.2000000000000002</c:v>
                </c:pt>
                <c:pt idx="312">
                  <c:v>2.1</c:v>
                </c:pt>
                <c:pt idx="313">
                  <c:v>2.2000000000000002</c:v>
                </c:pt>
                <c:pt idx="314">
                  <c:v>2.2000000000000002</c:v>
                </c:pt>
                <c:pt idx="315">
                  <c:v>2.1</c:v>
                </c:pt>
                <c:pt idx="316">
                  <c:v>2.1</c:v>
                </c:pt>
                <c:pt idx="317">
                  <c:v>2.2999999999999998</c:v>
                </c:pt>
                <c:pt idx="318">
                  <c:v>2.2000000000000002</c:v>
                </c:pt>
                <c:pt idx="319">
                  <c:v>2</c:v>
                </c:pt>
                <c:pt idx="320">
                  <c:v>2</c:v>
                </c:pt>
                <c:pt idx="321">
                  <c:v>2</c:v>
                </c:pt>
                <c:pt idx="322">
                  <c:v>2.2000000000000002</c:v>
                </c:pt>
                <c:pt idx="323">
                  <c:v>2.2000000000000002</c:v>
                </c:pt>
                <c:pt idx="324">
                  <c:v>2.4</c:v>
                </c:pt>
                <c:pt idx="325">
                  <c:v>2.2000000000000002</c:v>
                </c:pt>
                <c:pt idx="326">
                  <c:v>2</c:v>
                </c:pt>
                <c:pt idx="327">
                  <c:v>2.1</c:v>
                </c:pt>
                <c:pt idx="328">
                  <c:v>2.2000000000000002</c:v>
                </c:pt>
                <c:pt idx="329">
                  <c:v>2.1</c:v>
                </c:pt>
                <c:pt idx="330">
                  <c:v>2.2000000000000002</c:v>
                </c:pt>
                <c:pt idx="331">
                  <c:v>2.1</c:v>
                </c:pt>
                <c:pt idx="332">
                  <c:v>2</c:v>
                </c:pt>
                <c:pt idx="333">
                  <c:v>2.1</c:v>
                </c:pt>
                <c:pt idx="334">
                  <c:v>2</c:v>
                </c:pt>
                <c:pt idx="335">
                  <c:v>1.9</c:v>
                </c:pt>
                <c:pt idx="336">
                  <c:v>2</c:v>
                </c:pt>
                <c:pt idx="337">
                  <c:v>1.9</c:v>
                </c:pt>
                <c:pt idx="338">
                  <c:v>2.5</c:v>
                </c:pt>
                <c:pt idx="339">
                  <c:v>8.4</c:v>
                </c:pt>
                <c:pt idx="340">
                  <c:v>7.4</c:v>
                </c:pt>
                <c:pt idx="341">
                  <c:v>6.9</c:v>
                </c:pt>
                <c:pt idx="342">
                  <c:v>6.7</c:v>
                </c:pt>
                <c:pt idx="343">
                  <c:v>5.3</c:v>
                </c:pt>
                <c:pt idx="344">
                  <c:v>4.7</c:v>
                </c:pt>
                <c:pt idx="345">
                  <c:v>4.2</c:v>
                </c:pt>
                <c:pt idx="346">
                  <c:v>4.2</c:v>
                </c:pt>
                <c:pt idx="347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68-4AD9-829C-1C0A79D1B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6874472"/>
        <c:axId val="1"/>
      </c:lineChart>
      <c:catAx>
        <c:axId val="586874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Ημερομηνία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yyyy\-mm\-dd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el-GR"/>
                  <a:t>Ποσοστό</a:t>
                </a:r>
                <a:r>
                  <a:rPr lang="el-GR" baseline="0"/>
                  <a:t> (%)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874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title pos="t" align="ctr" overlay="0"/>
    <cx:plotArea>
      <cx:plotAreaRegion>
        <cx:series layoutId="clusteredColumn" uniqueId="{B2CAF073-9523-4595-ACC5-B9DB5D5DB519}"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6</xdr:row>
      <xdr:rowOff>152400</xdr:rowOff>
    </xdr:from>
    <xdr:to>
      <xdr:col>8</xdr:col>
      <xdr:colOff>723900</xdr:colOff>
      <xdr:row>22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D8E0D94-5429-433E-BB3A-AE8AA9E09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314325</xdr:colOff>
      <xdr:row>23</xdr:row>
      <xdr:rowOff>123825</xdr:rowOff>
    </xdr:from>
    <xdr:to>
      <xdr:col>8</xdr:col>
      <xdr:colOff>742950</xdr:colOff>
      <xdr:row>38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F24268A4-34B4-42B1-820A-7A7A250B326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34325" y="4581525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%20unemploy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ED Graph"/>
    </sheetNames>
    <sheetDataSet>
      <sheetData sheetId="0">
        <row r="12">
          <cell r="A12">
            <v>33604</v>
          </cell>
          <cell r="B12">
            <v>3.1</v>
          </cell>
        </row>
        <row r="13">
          <cell r="A13">
            <v>33635</v>
          </cell>
          <cell r="B13">
            <v>3.2</v>
          </cell>
        </row>
        <row r="14">
          <cell r="A14">
            <v>33664</v>
          </cell>
          <cell r="B14">
            <v>2.9</v>
          </cell>
        </row>
        <row r="15">
          <cell r="A15">
            <v>33695</v>
          </cell>
          <cell r="B15">
            <v>3.2</v>
          </cell>
        </row>
        <row r="16">
          <cell r="A16">
            <v>33725</v>
          </cell>
          <cell r="B16">
            <v>3.2</v>
          </cell>
        </row>
        <row r="17">
          <cell r="A17">
            <v>33756</v>
          </cell>
          <cell r="B17">
            <v>3.2</v>
          </cell>
        </row>
        <row r="18">
          <cell r="A18">
            <v>33786</v>
          </cell>
          <cell r="B18">
            <v>3.1</v>
          </cell>
        </row>
        <row r="19">
          <cell r="A19">
            <v>33817</v>
          </cell>
          <cell r="B19">
            <v>3</v>
          </cell>
        </row>
        <row r="20">
          <cell r="A20">
            <v>33848</v>
          </cell>
          <cell r="B20">
            <v>3.2</v>
          </cell>
        </row>
        <row r="21">
          <cell r="A21">
            <v>33878</v>
          </cell>
          <cell r="B21">
            <v>3.3</v>
          </cell>
        </row>
        <row r="22">
          <cell r="A22">
            <v>33909</v>
          </cell>
          <cell r="B22">
            <v>3.4</v>
          </cell>
        </row>
        <row r="23">
          <cell r="A23">
            <v>33939</v>
          </cell>
          <cell r="B23">
            <v>3.3</v>
          </cell>
        </row>
        <row r="24">
          <cell r="A24">
            <v>33970</v>
          </cell>
          <cell r="B24">
            <v>3.1</v>
          </cell>
        </row>
        <row r="25">
          <cell r="A25">
            <v>34001</v>
          </cell>
          <cell r="B25">
            <v>3.2</v>
          </cell>
        </row>
        <row r="26">
          <cell r="A26">
            <v>34029</v>
          </cell>
          <cell r="B26">
            <v>3.2</v>
          </cell>
        </row>
        <row r="27">
          <cell r="A27">
            <v>34060</v>
          </cell>
          <cell r="B27">
            <v>3.2</v>
          </cell>
        </row>
        <row r="28">
          <cell r="A28">
            <v>34090</v>
          </cell>
          <cell r="B28">
            <v>3</v>
          </cell>
        </row>
        <row r="29">
          <cell r="A29">
            <v>34121</v>
          </cell>
          <cell r="B29">
            <v>2.9</v>
          </cell>
        </row>
        <row r="30">
          <cell r="A30">
            <v>34151</v>
          </cell>
          <cell r="B30">
            <v>2.8</v>
          </cell>
        </row>
        <row r="31">
          <cell r="A31">
            <v>34182</v>
          </cell>
          <cell r="B31">
            <v>2.6</v>
          </cell>
        </row>
        <row r="32">
          <cell r="A32">
            <v>34213</v>
          </cell>
          <cell r="B32">
            <v>2.8</v>
          </cell>
        </row>
        <row r="33">
          <cell r="A33">
            <v>34243</v>
          </cell>
          <cell r="B33">
            <v>2.9</v>
          </cell>
        </row>
        <row r="34">
          <cell r="A34">
            <v>34274</v>
          </cell>
          <cell r="B34">
            <v>2.9</v>
          </cell>
        </row>
        <row r="35">
          <cell r="A35">
            <v>34304</v>
          </cell>
          <cell r="B35">
            <v>2.8</v>
          </cell>
        </row>
        <row r="36">
          <cell r="A36">
            <v>34335</v>
          </cell>
          <cell r="B36">
            <v>2.9</v>
          </cell>
        </row>
        <row r="37">
          <cell r="A37">
            <v>34366</v>
          </cell>
          <cell r="B37">
            <v>2.8</v>
          </cell>
        </row>
        <row r="38">
          <cell r="A38">
            <v>34394</v>
          </cell>
          <cell r="B38">
            <v>2.8</v>
          </cell>
        </row>
        <row r="39">
          <cell r="A39">
            <v>34425</v>
          </cell>
          <cell r="B39">
            <v>2.5</v>
          </cell>
        </row>
        <row r="40">
          <cell r="A40">
            <v>34455</v>
          </cell>
          <cell r="B40">
            <v>2.5</v>
          </cell>
        </row>
        <row r="41">
          <cell r="A41">
            <v>34486</v>
          </cell>
          <cell r="B41">
            <v>2.6</v>
          </cell>
        </row>
        <row r="42">
          <cell r="A42">
            <v>34516</v>
          </cell>
          <cell r="B42">
            <v>2.7</v>
          </cell>
        </row>
        <row r="43">
          <cell r="A43">
            <v>34547</v>
          </cell>
          <cell r="B43">
            <v>2.5</v>
          </cell>
        </row>
        <row r="44">
          <cell r="A44">
            <v>34578</v>
          </cell>
          <cell r="B44">
            <v>2.5</v>
          </cell>
        </row>
        <row r="45">
          <cell r="A45">
            <v>34608</v>
          </cell>
          <cell r="B45">
            <v>2.4</v>
          </cell>
        </row>
        <row r="46">
          <cell r="A46">
            <v>34639</v>
          </cell>
          <cell r="B46">
            <v>2.2999999999999998</v>
          </cell>
        </row>
        <row r="47">
          <cell r="A47">
            <v>34669</v>
          </cell>
          <cell r="B47">
            <v>2.2999999999999998</v>
          </cell>
        </row>
        <row r="48">
          <cell r="A48">
            <v>34700</v>
          </cell>
          <cell r="B48">
            <v>2.4</v>
          </cell>
        </row>
        <row r="49">
          <cell r="A49">
            <v>34731</v>
          </cell>
          <cell r="B49">
            <v>2.2999999999999998</v>
          </cell>
        </row>
        <row r="50">
          <cell r="A50">
            <v>34759</v>
          </cell>
          <cell r="B50">
            <v>2.5</v>
          </cell>
        </row>
        <row r="51">
          <cell r="A51">
            <v>34790</v>
          </cell>
          <cell r="B51">
            <v>2.7</v>
          </cell>
        </row>
        <row r="52">
          <cell r="A52">
            <v>34820</v>
          </cell>
          <cell r="B52">
            <v>2.5</v>
          </cell>
        </row>
        <row r="53">
          <cell r="A53">
            <v>34851</v>
          </cell>
          <cell r="B53">
            <v>2.6</v>
          </cell>
        </row>
        <row r="54">
          <cell r="A54">
            <v>34881</v>
          </cell>
          <cell r="B54">
            <v>2.5</v>
          </cell>
        </row>
        <row r="55">
          <cell r="A55">
            <v>34912</v>
          </cell>
          <cell r="B55">
            <v>2.5</v>
          </cell>
        </row>
        <row r="56">
          <cell r="A56">
            <v>34943</v>
          </cell>
          <cell r="B56">
            <v>2.4</v>
          </cell>
        </row>
        <row r="57">
          <cell r="A57">
            <v>34973</v>
          </cell>
          <cell r="B57">
            <v>2.4</v>
          </cell>
        </row>
        <row r="58">
          <cell r="A58">
            <v>35004</v>
          </cell>
          <cell r="B58">
            <v>2.2999999999999998</v>
          </cell>
        </row>
        <row r="59">
          <cell r="A59">
            <v>35034</v>
          </cell>
          <cell r="B59">
            <v>2.4</v>
          </cell>
        </row>
        <row r="60">
          <cell r="A60">
            <v>35065</v>
          </cell>
          <cell r="B60">
            <v>2.4</v>
          </cell>
        </row>
        <row r="61">
          <cell r="A61">
            <v>35096</v>
          </cell>
          <cell r="B61">
            <v>2.2999999999999998</v>
          </cell>
        </row>
        <row r="62">
          <cell r="A62">
            <v>35125</v>
          </cell>
          <cell r="B62">
            <v>2.2000000000000002</v>
          </cell>
        </row>
        <row r="63">
          <cell r="A63">
            <v>35156</v>
          </cell>
          <cell r="B63">
            <v>2.2999999999999998</v>
          </cell>
        </row>
        <row r="64">
          <cell r="A64">
            <v>35186</v>
          </cell>
          <cell r="B64">
            <v>2.2999999999999998</v>
          </cell>
        </row>
        <row r="65">
          <cell r="A65">
            <v>35217</v>
          </cell>
          <cell r="B65">
            <v>2.2000000000000002</v>
          </cell>
        </row>
        <row r="66">
          <cell r="A66">
            <v>35247</v>
          </cell>
          <cell r="B66">
            <v>2.2000000000000002</v>
          </cell>
        </row>
        <row r="67">
          <cell r="A67">
            <v>35278</v>
          </cell>
          <cell r="B67">
            <v>2.1</v>
          </cell>
        </row>
        <row r="68">
          <cell r="A68">
            <v>35309</v>
          </cell>
          <cell r="B68">
            <v>2.2000000000000002</v>
          </cell>
        </row>
        <row r="69">
          <cell r="A69">
            <v>35339</v>
          </cell>
          <cell r="B69">
            <v>2.2000000000000002</v>
          </cell>
        </row>
        <row r="70">
          <cell r="A70">
            <v>35370</v>
          </cell>
          <cell r="B70">
            <v>2.2999999999999998</v>
          </cell>
        </row>
        <row r="71">
          <cell r="A71">
            <v>35400</v>
          </cell>
          <cell r="B71">
            <v>2.2999999999999998</v>
          </cell>
        </row>
        <row r="72">
          <cell r="A72">
            <v>35431</v>
          </cell>
          <cell r="B72">
            <v>2.1</v>
          </cell>
        </row>
        <row r="73">
          <cell r="A73">
            <v>35462</v>
          </cell>
          <cell r="B73">
            <v>2.1</v>
          </cell>
        </row>
        <row r="74">
          <cell r="A74">
            <v>35490</v>
          </cell>
          <cell r="B74">
            <v>2</v>
          </cell>
        </row>
        <row r="75">
          <cell r="A75">
            <v>35521</v>
          </cell>
          <cell r="B75">
            <v>2</v>
          </cell>
        </row>
        <row r="76">
          <cell r="A76">
            <v>35551</v>
          </cell>
          <cell r="B76">
            <v>2.2000000000000002</v>
          </cell>
        </row>
        <row r="77">
          <cell r="A77">
            <v>35582</v>
          </cell>
          <cell r="B77">
            <v>2</v>
          </cell>
        </row>
        <row r="78">
          <cell r="A78">
            <v>35612</v>
          </cell>
          <cell r="B78">
            <v>2.1</v>
          </cell>
        </row>
        <row r="79">
          <cell r="A79">
            <v>35643</v>
          </cell>
          <cell r="B79">
            <v>2.1</v>
          </cell>
        </row>
        <row r="80">
          <cell r="A80">
            <v>35674</v>
          </cell>
          <cell r="B80">
            <v>2.1</v>
          </cell>
        </row>
        <row r="81">
          <cell r="A81">
            <v>35704</v>
          </cell>
          <cell r="B81">
            <v>1.9</v>
          </cell>
        </row>
        <row r="82">
          <cell r="A82">
            <v>35735</v>
          </cell>
          <cell r="B82">
            <v>1.7</v>
          </cell>
        </row>
        <row r="83">
          <cell r="A83">
            <v>35765</v>
          </cell>
          <cell r="B83">
            <v>1.8</v>
          </cell>
        </row>
        <row r="84">
          <cell r="A84">
            <v>35796</v>
          </cell>
          <cell r="B84">
            <v>1.9</v>
          </cell>
        </row>
        <row r="85">
          <cell r="A85">
            <v>35827</v>
          </cell>
          <cell r="B85">
            <v>1.9</v>
          </cell>
        </row>
        <row r="86">
          <cell r="A86">
            <v>35855</v>
          </cell>
          <cell r="B86">
            <v>1.8</v>
          </cell>
        </row>
        <row r="87">
          <cell r="A87">
            <v>35886</v>
          </cell>
          <cell r="B87">
            <v>1.7</v>
          </cell>
        </row>
        <row r="88">
          <cell r="A88">
            <v>35916</v>
          </cell>
          <cell r="B88">
            <v>1.7</v>
          </cell>
        </row>
        <row r="89">
          <cell r="A89">
            <v>35947</v>
          </cell>
          <cell r="B89">
            <v>1.7</v>
          </cell>
        </row>
        <row r="90">
          <cell r="A90">
            <v>35977</v>
          </cell>
          <cell r="B90">
            <v>1.7</v>
          </cell>
        </row>
        <row r="91">
          <cell r="A91">
            <v>36008</v>
          </cell>
          <cell r="B91">
            <v>1.8</v>
          </cell>
        </row>
        <row r="92">
          <cell r="A92">
            <v>36039</v>
          </cell>
          <cell r="B92">
            <v>1.7</v>
          </cell>
        </row>
        <row r="93">
          <cell r="A93">
            <v>36069</v>
          </cell>
          <cell r="B93">
            <v>1.9</v>
          </cell>
        </row>
        <row r="94">
          <cell r="A94">
            <v>36100</v>
          </cell>
          <cell r="B94">
            <v>1.9</v>
          </cell>
        </row>
        <row r="95">
          <cell r="A95">
            <v>36130</v>
          </cell>
          <cell r="B95">
            <v>1.8</v>
          </cell>
        </row>
        <row r="96">
          <cell r="A96">
            <v>36161</v>
          </cell>
          <cell r="B96">
            <v>1.8</v>
          </cell>
        </row>
        <row r="97">
          <cell r="A97">
            <v>36192</v>
          </cell>
          <cell r="B97">
            <v>1.9</v>
          </cell>
        </row>
        <row r="98">
          <cell r="A98">
            <v>36220</v>
          </cell>
          <cell r="B98">
            <v>1.9</v>
          </cell>
        </row>
        <row r="99">
          <cell r="A99">
            <v>36251</v>
          </cell>
          <cell r="B99">
            <v>2</v>
          </cell>
        </row>
        <row r="100">
          <cell r="A100">
            <v>36281</v>
          </cell>
          <cell r="B100">
            <v>1.9</v>
          </cell>
        </row>
        <row r="101">
          <cell r="A101">
            <v>36312</v>
          </cell>
          <cell r="B101">
            <v>2</v>
          </cell>
        </row>
        <row r="102">
          <cell r="A102">
            <v>36342</v>
          </cell>
          <cell r="B102">
            <v>1.8</v>
          </cell>
        </row>
        <row r="103">
          <cell r="A103">
            <v>36373</v>
          </cell>
          <cell r="B103">
            <v>1.6</v>
          </cell>
        </row>
        <row r="104">
          <cell r="A104">
            <v>36404</v>
          </cell>
          <cell r="B104">
            <v>1.7</v>
          </cell>
        </row>
        <row r="105">
          <cell r="A105">
            <v>36434</v>
          </cell>
          <cell r="B105">
            <v>1.7</v>
          </cell>
        </row>
        <row r="106">
          <cell r="A106">
            <v>36465</v>
          </cell>
          <cell r="B106">
            <v>1.7</v>
          </cell>
        </row>
        <row r="107">
          <cell r="A107">
            <v>36495</v>
          </cell>
          <cell r="B107">
            <v>1.7</v>
          </cell>
        </row>
        <row r="108">
          <cell r="A108">
            <v>36526</v>
          </cell>
          <cell r="B108">
            <v>1.8</v>
          </cell>
        </row>
        <row r="109">
          <cell r="A109">
            <v>36557</v>
          </cell>
          <cell r="B109">
            <v>1.6</v>
          </cell>
        </row>
        <row r="110">
          <cell r="A110">
            <v>36586</v>
          </cell>
          <cell r="B110">
            <v>1.7</v>
          </cell>
        </row>
        <row r="111">
          <cell r="A111">
            <v>36617</v>
          </cell>
          <cell r="B111">
            <v>1.5</v>
          </cell>
        </row>
        <row r="112">
          <cell r="A112">
            <v>36647</v>
          </cell>
          <cell r="B112">
            <v>1.6</v>
          </cell>
        </row>
        <row r="113">
          <cell r="A113">
            <v>36678</v>
          </cell>
          <cell r="B113">
            <v>1.6</v>
          </cell>
        </row>
        <row r="114">
          <cell r="A114">
            <v>36708</v>
          </cell>
          <cell r="B114">
            <v>1.7</v>
          </cell>
        </row>
        <row r="115">
          <cell r="A115">
            <v>36739</v>
          </cell>
          <cell r="B115">
            <v>1.9</v>
          </cell>
        </row>
        <row r="116">
          <cell r="A116">
            <v>36770</v>
          </cell>
          <cell r="B116">
            <v>1.9</v>
          </cell>
        </row>
        <row r="117">
          <cell r="A117">
            <v>36800</v>
          </cell>
          <cell r="B117">
            <v>1.6</v>
          </cell>
        </row>
        <row r="118">
          <cell r="A118">
            <v>36831</v>
          </cell>
          <cell r="B118">
            <v>1.5</v>
          </cell>
        </row>
        <row r="119">
          <cell r="A119">
            <v>36861</v>
          </cell>
          <cell r="B119">
            <v>1.5</v>
          </cell>
        </row>
        <row r="120">
          <cell r="A120">
            <v>36892</v>
          </cell>
          <cell r="B120">
            <v>1.6</v>
          </cell>
        </row>
        <row r="121">
          <cell r="A121">
            <v>36923</v>
          </cell>
          <cell r="B121">
            <v>1.6</v>
          </cell>
        </row>
        <row r="122">
          <cell r="A122">
            <v>36951</v>
          </cell>
          <cell r="B122">
            <v>2</v>
          </cell>
        </row>
        <row r="123">
          <cell r="A123">
            <v>36982</v>
          </cell>
          <cell r="B123">
            <v>2.1</v>
          </cell>
        </row>
        <row r="124">
          <cell r="A124">
            <v>37012</v>
          </cell>
          <cell r="B124">
            <v>2.1</v>
          </cell>
        </row>
        <row r="125">
          <cell r="A125">
            <v>37043</v>
          </cell>
          <cell r="B125">
            <v>2.2000000000000002</v>
          </cell>
        </row>
        <row r="126">
          <cell r="A126">
            <v>37073</v>
          </cell>
          <cell r="B126">
            <v>2.2000000000000002</v>
          </cell>
        </row>
        <row r="127">
          <cell r="A127">
            <v>37104</v>
          </cell>
          <cell r="B127">
            <v>2.2999999999999998</v>
          </cell>
        </row>
        <row r="128">
          <cell r="A128">
            <v>37135</v>
          </cell>
          <cell r="B128">
            <v>2.5</v>
          </cell>
        </row>
        <row r="129">
          <cell r="A129">
            <v>37165</v>
          </cell>
          <cell r="B129">
            <v>2.6</v>
          </cell>
        </row>
        <row r="130">
          <cell r="A130">
            <v>37196</v>
          </cell>
          <cell r="B130">
            <v>2.9</v>
          </cell>
        </row>
        <row r="131">
          <cell r="A131">
            <v>37226</v>
          </cell>
          <cell r="B131">
            <v>3</v>
          </cell>
        </row>
        <row r="132">
          <cell r="A132">
            <v>37257</v>
          </cell>
          <cell r="B132">
            <v>2.9</v>
          </cell>
        </row>
        <row r="133">
          <cell r="A133">
            <v>37288</v>
          </cell>
          <cell r="B133">
            <v>2.9</v>
          </cell>
        </row>
        <row r="134">
          <cell r="A134">
            <v>37316</v>
          </cell>
          <cell r="B134">
            <v>2.8</v>
          </cell>
        </row>
        <row r="135">
          <cell r="A135">
            <v>37347</v>
          </cell>
          <cell r="B135">
            <v>2.9</v>
          </cell>
        </row>
        <row r="136">
          <cell r="A136">
            <v>37377</v>
          </cell>
          <cell r="B136">
            <v>2.9</v>
          </cell>
        </row>
        <row r="137">
          <cell r="A137">
            <v>37408</v>
          </cell>
          <cell r="B137">
            <v>3</v>
          </cell>
        </row>
        <row r="138">
          <cell r="A138">
            <v>37438</v>
          </cell>
          <cell r="B138">
            <v>3</v>
          </cell>
        </row>
        <row r="139">
          <cell r="A139">
            <v>37469</v>
          </cell>
          <cell r="B139">
            <v>2.8</v>
          </cell>
        </row>
        <row r="140">
          <cell r="A140">
            <v>37500</v>
          </cell>
          <cell r="B140">
            <v>2.9</v>
          </cell>
        </row>
        <row r="141">
          <cell r="A141">
            <v>37530</v>
          </cell>
          <cell r="B141">
            <v>3</v>
          </cell>
        </row>
        <row r="142">
          <cell r="A142">
            <v>37561</v>
          </cell>
          <cell r="B142">
            <v>2.9</v>
          </cell>
        </row>
        <row r="143">
          <cell r="A143">
            <v>37591</v>
          </cell>
          <cell r="B143">
            <v>2.9</v>
          </cell>
        </row>
        <row r="144">
          <cell r="A144">
            <v>37622</v>
          </cell>
          <cell r="B144">
            <v>3</v>
          </cell>
        </row>
        <row r="145">
          <cell r="A145">
            <v>37653</v>
          </cell>
          <cell r="B145">
            <v>3</v>
          </cell>
        </row>
        <row r="146">
          <cell r="A146">
            <v>37681</v>
          </cell>
          <cell r="B146">
            <v>3.1</v>
          </cell>
        </row>
        <row r="147">
          <cell r="A147">
            <v>37712</v>
          </cell>
          <cell r="B147">
            <v>3</v>
          </cell>
        </row>
        <row r="148">
          <cell r="A148">
            <v>37742</v>
          </cell>
          <cell r="B148">
            <v>3</v>
          </cell>
        </row>
        <row r="149">
          <cell r="A149">
            <v>37773</v>
          </cell>
          <cell r="B149">
            <v>3.1</v>
          </cell>
        </row>
        <row r="150">
          <cell r="A150">
            <v>37803</v>
          </cell>
          <cell r="B150">
            <v>3.1</v>
          </cell>
        </row>
        <row r="151">
          <cell r="A151">
            <v>37834</v>
          </cell>
          <cell r="B151">
            <v>3.2</v>
          </cell>
        </row>
        <row r="152">
          <cell r="A152">
            <v>37865</v>
          </cell>
          <cell r="B152">
            <v>3.2</v>
          </cell>
        </row>
        <row r="153">
          <cell r="A153">
            <v>37895</v>
          </cell>
          <cell r="B153">
            <v>3.1</v>
          </cell>
        </row>
        <row r="154">
          <cell r="A154">
            <v>37926</v>
          </cell>
          <cell r="B154">
            <v>3.1</v>
          </cell>
        </row>
        <row r="155">
          <cell r="A155">
            <v>37956</v>
          </cell>
          <cell r="B155">
            <v>3</v>
          </cell>
        </row>
        <row r="156">
          <cell r="A156">
            <v>37987</v>
          </cell>
          <cell r="B156">
            <v>2.9</v>
          </cell>
        </row>
        <row r="157">
          <cell r="A157">
            <v>38018</v>
          </cell>
          <cell r="B157">
            <v>2.9</v>
          </cell>
        </row>
        <row r="158">
          <cell r="A158">
            <v>38047</v>
          </cell>
          <cell r="B158">
            <v>2.9</v>
          </cell>
        </row>
        <row r="159">
          <cell r="A159">
            <v>38078</v>
          </cell>
          <cell r="B159">
            <v>2.9</v>
          </cell>
        </row>
        <row r="160">
          <cell r="A160">
            <v>38108</v>
          </cell>
          <cell r="B160">
            <v>2.9</v>
          </cell>
        </row>
        <row r="161">
          <cell r="A161">
            <v>38139</v>
          </cell>
          <cell r="B161">
            <v>2.7</v>
          </cell>
        </row>
        <row r="162">
          <cell r="A162">
            <v>38169</v>
          </cell>
          <cell r="B162">
            <v>2.6</v>
          </cell>
        </row>
        <row r="163">
          <cell r="A163">
            <v>38200</v>
          </cell>
          <cell r="B163">
            <v>2.7</v>
          </cell>
        </row>
        <row r="164">
          <cell r="A164">
            <v>38231</v>
          </cell>
          <cell r="B164">
            <v>2.6</v>
          </cell>
        </row>
        <row r="165">
          <cell r="A165">
            <v>38261</v>
          </cell>
          <cell r="B165">
            <v>2.5</v>
          </cell>
        </row>
        <row r="166">
          <cell r="A166">
            <v>38292</v>
          </cell>
          <cell r="B166">
            <v>2.5</v>
          </cell>
        </row>
        <row r="167">
          <cell r="A167">
            <v>38322</v>
          </cell>
          <cell r="B167">
            <v>2.5</v>
          </cell>
        </row>
        <row r="168">
          <cell r="A168">
            <v>38353</v>
          </cell>
          <cell r="B168">
            <v>2.4</v>
          </cell>
        </row>
        <row r="169">
          <cell r="A169">
            <v>38384</v>
          </cell>
          <cell r="B169">
            <v>2.4</v>
          </cell>
        </row>
        <row r="170">
          <cell r="A170">
            <v>38412</v>
          </cell>
          <cell r="B170">
            <v>2.4</v>
          </cell>
        </row>
        <row r="171">
          <cell r="A171">
            <v>38443</v>
          </cell>
          <cell r="B171">
            <v>2.4</v>
          </cell>
        </row>
        <row r="172">
          <cell r="A172">
            <v>38473</v>
          </cell>
          <cell r="B172">
            <v>2.4</v>
          </cell>
        </row>
        <row r="173">
          <cell r="A173">
            <v>38504</v>
          </cell>
          <cell r="B173">
            <v>2.2999999999999998</v>
          </cell>
        </row>
        <row r="174">
          <cell r="A174">
            <v>38534</v>
          </cell>
          <cell r="B174">
            <v>2.2999999999999998</v>
          </cell>
        </row>
        <row r="175">
          <cell r="A175">
            <v>38565</v>
          </cell>
          <cell r="B175">
            <v>2.1</v>
          </cell>
        </row>
        <row r="176">
          <cell r="A176">
            <v>38596</v>
          </cell>
          <cell r="B176">
            <v>2.2999999999999998</v>
          </cell>
        </row>
        <row r="177">
          <cell r="A177">
            <v>38626</v>
          </cell>
          <cell r="B177">
            <v>2.2999999999999998</v>
          </cell>
        </row>
        <row r="178">
          <cell r="A178">
            <v>38657</v>
          </cell>
          <cell r="B178">
            <v>2.2999999999999998</v>
          </cell>
        </row>
        <row r="179">
          <cell r="A179">
            <v>38687</v>
          </cell>
          <cell r="B179">
            <v>2.1</v>
          </cell>
        </row>
        <row r="180">
          <cell r="A180">
            <v>38718</v>
          </cell>
          <cell r="B180">
            <v>2.1</v>
          </cell>
        </row>
        <row r="181">
          <cell r="A181">
            <v>38749</v>
          </cell>
          <cell r="B181">
            <v>2.2000000000000002</v>
          </cell>
        </row>
        <row r="182">
          <cell r="A182">
            <v>38777</v>
          </cell>
          <cell r="B182">
            <v>2.2000000000000002</v>
          </cell>
        </row>
        <row r="183">
          <cell r="A183">
            <v>38808</v>
          </cell>
          <cell r="B183">
            <v>2.2000000000000002</v>
          </cell>
        </row>
        <row r="184">
          <cell r="A184">
            <v>38838</v>
          </cell>
          <cell r="B184">
            <v>2.1</v>
          </cell>
        </row>
        <row r="185">
          <cell r="A185">
            <v>38869</v>
          </cell>
          <cell r="B185">
            <v>2.1</v>
          </cell>
        </row>
        <row r="186">
          <cell r="A186">
            <v>38899</v>
          </cell>
          <cell r="B186">
            <v>2</v>
          </cell>
        </row>
        <row r="187">
          <cell r="A187">
            <v>38930</v>
          </cell>
          <cell r="B187">
            <v>1.8</v>
          </cell>
        </row>
        <row r="188">
          <cell r="A188">
            <v>38961</v>
          </cell>
          <cell r="B188">
            <v>2.1</v>
          </cell>
        </row>
        <row r="189">
          <cell r="A189">
            <v>38991</v>
          </cell>
          <cell r="B189">
            <v>1.9</v>
          </cell>
        </row>
        <row r="190">
          <cell r="A190">
            <v>39022</v>
          </cell>
          <cell r="B190">
            <v>1.8</v>
          </cell>
        </row>
        <row r="191">
          <cell r="A191">
            <v>39052</v>
          </cell>
          <cell r="B191">
            <v>1.8</v>
          </cell>
        </row>
        <row r="192">
          <cell r="A192">
            <v>39083</v>
          </cell>
          <cell r="B192">
            <v>2.1</v>
          </cell>
        </row>
        <row r="193">
          <cell r="A193">
            <v>39114</v>
          </cell>
          <cell r="B193">
            <v>1.9</v>
          </cell>
        </row>
        <row r="194">
          <cell r="A194">
            <v>39142</v>
          </cell>
          <cell r="B194">
            <v>1.8</v>
          </cell>
        </row>
        <row r="195">
          <cell r="A195">
            <v>39173</v>
          </cell>
          <cell r="B195">
            <v>1.9</v>
          </cell>
        </row>
        <row r="196">
          <cell r="A196">
            <v>39203</v>
          </cell>
          <cell r="B196">
            <v>2</v>
          </cell>
        </row>
        <row r="197">
          <cell r="A197">
            <v>39234</v>
          </cell>
          <cell r="B197">
            <v>2</v>
          </cell>
        </row>
        <row r="198">
          <cell r="A198">
            <v>39264</v>
          </cell>
          <cell r="B198">
            <v>2.1</v>
          </cell>
        </row>
        <row r="199">
          <cell r="A199">
            <v>39295</v>
          </cell>
          <cell r="B199">
            <v>2.1</v>
          </cell>
        </row>
        <row r="200">
          <cell r="A200">
            <v>39326</v>
          </cell>
          <cell r="B200">
            <v>2</v>
          </cell>
        </row>
        <row r="201">
          <cell r="A201">
            <v>39356</v>
          </cell>
          <cell r="B201">
            <v>2.1</v>
          </cell>
        </row>
        <row r="202">
          <cell r="A202">
            <v>39387</v>
          </cell>
          <cell r="B202">
            <v>2.2000000000000002</v>
          </cell>
        </row>
        <row r="203">
          <cell r="A203">
            <v>39417</v>
          </cell>
          <cell r="B203">
            <v>2.1</v>
          </cell>
        </row>
        <row r="204">
          <cell r="A204">
            <v>39448</v>
          </cell>
          <cell r="B204">
            <v>2.1</v>
          </cell>
        </row>
        <row r="205">
          <cell r="A205">
            <v>39479</v>
          </cell>
          <cell r="B205">
            <v>2</v>
          </cell>
        </row>
        <row r="206">
          <cell r="A206">
            <v>39508</v>
          </cell>
          <cell r="B206">
            <v>2.1</v>
          </cell>
        </row>
        <row r="207">
          <cell r="A207">
            <v>39539</v>
          </cell>
          <cell r="B207">
            <v>2.1</v>
          </cell>
        </row>
        <row r="208">
          <cell r="A208">
            <v>39569</v>
          </cell>
          <cell r="B208">
            <v>2.2000000000000002</v>
          </cell>
        </row>
        <row r="209">
          <cell r="A209">
            <v>39600</v>
          </cell>
          <cell r="B209">
            <v>2.4</v>
          </cell>
        </row>
        <row r="210">
          <cell r="A210">
            <v>39630</v>
          </cell>
          <cell r="B210">
            <v>2.5</v>
          </cell>
        </row>
        <row r="211">
          <cell r="A211">
            <v>39661</v>
          </cell>
          <cell r="B211">
            <v>2.8</v>
          </cell>
        </row>
        <row r="212">
          <cell r="A212">
            <v>39692</v>
          </cell>
          <cell r="B212">
            <v>2.6</v>
          </cell>
        </row>
        <row r="213">
          <cell r="A213">
            <v>39722</v>
          </cell>
          <cell r="B213">
            <v>3.1</v>
          </cell>
        </row>
        <row r="214">
          <cell r="A214">
            <v>39753</v>
          </cell>
          <cell r="B214">
            <v>3.2</v>
          </cell>
        </row>
        <row r="215">
          <cell r="A215">
            <v>39783</v>
          </cell>
          <cell r="B215">
            <v>3.6</v>
          </cell>
        </row>
        <row r="216">
          <cell r="A216">
            <v>39814</v>
          </cell>
          <cell r="B216">
            <v>3.9</v>
          </cell>
        </row>
        <row r="217">
          <cell r="A217">
            <v>39845</v>
          </cell>
          <cell r="B217">
            <v>4.0999999999999996</v>
          </cell>
        </row>
        <row r="218">
          <cell r="A218">
            <v>39873</v>
          </cell>
          <cell r="B218">
            <v>4.3</v>
          </cell>
        </row>
        <row r="219">
          <cell r="A219">
            <v>39904</v>
          </cell>
          <cell r="B219">
            <v>4.4000000000000004</v>
          </cell>
        </row>
        <row r="220">
          <cell r="A220">
            <v>39934</v>
          </cell>
          <cell r="B220">
            <v>4.8</v>
          </cell>
        </row>
        <row r="221">
          <cell r="A221">
            <v>39965</v>
          </cell>
          <cell r="B221">
            <v>4.8</v>
          </cell>
        </row>
        <row r="222">
          <cell r="A222">
            <v>39995</v>
          </cell>
          <cell r="B222">
            <v>4.8</v>
          </cell>
        </row>
        <row r="223">
          <cell r="A223">
            <v>40026</v>
          </cell>
          <cell r="B223">
            <v>4.8</v>
          </cell>
        </row>
        <row r="224">
          <cell r="A224">
            <v>40057</v>
          </cell>
          <cell r="B224">
            <v>5</v>
          </cell>
        </row>
        <row r="225">
          <cell r="A225">
            <v>40087</v>
          </cell>
          <cell r="B225">
            <v>4.7</v>
          </cell>
        </row>
        <row r="226">
          <cell r="A226">
            <v>40118</v>
          </cell>
          <cell r="B226">
            <v>4.8</v>
          </cell>
        </row>
        <row r="227">
          <cell r="A227">
            <v>40148</v>
          </cell>
          <cell r="B227">
            <v>4.9000000000000004</v>
          </cell>
        </row>
        <row r="228">
          <cell r="A228">
            <v>40179</v>
          </cell>
          <cell r="B228">
            <v>4.9000000000000004</v>
          </cell>
        </row>
        <row r="229">
          <cell r="A229">
            <v>40210</v>
          </cell>
          <cell r="B229">
            <v>4.9000000000000004</v>
          </cell>
        </row>
        <row r="230">
          <cell r="A230">
            <v>40238</v>
          </cell>
          <cell r="B230">
            <v>4.9000000000000004</v>
          </cell>
        </row>
        <row r="231">
          <cell r="A231">
            <v>40269</v>
          </cell>
          <cell r="B231">
            <v>4.8</v>
          </cell>
        </row>
        <row r="232">
          <cell r="A232">
            <v>40299</v>
          </cell>
          <cell r="B232">
            <v>4.5999999999999996</v>
          </cell>
        </row>
        <row r="233">
          <cell r="A233">
            <v>40330</v>
          </cell>
          <cell r="B233">
            <v>4.4000000000000004</v>
          </cell>
        </row>
        <row r="234">
          <cell r="A234">
            <v>40360</v>
          </cell>
          <cell r="B234">
            <v>4.5</v>
          </cell>
        </row>
        <row r="235">
          <cell r="A235">
            <v>40391</v>
          </cell>
          <cell r="B235">
            <v>4.5999999999999996</v>
          </cell>
        </row>
        <row r="236">
          <cell r="A236">
            <v>40422</v>
          </cell>
          <cell r="B236">
            <v>4.5</v>
          </cell>
        </row>
        <row r="237">
          <cell r="A237">
            <v>40452</v>
          </cell>
          <cell r="B237">
            <v>4.5999999999999996</v>
          </cell>
        </row>
        <row r="238">
          <cell r="A238">
            <v>40483</v>
          </cell>
          <cell r="B238">
            <v>5</v>
          </cell>
        </row>
        <row r="239">
          <cell r="A239">
            <v>40513</v>
          </cell>
          <cell r="B239">
            <v>4.8</v>
          </cell>
        </row>
        <row r="240">
          <cell r="A240">
            <v>40544</v>
          </cell>
          <cell r="B240">
            <v>4.3</v>
          </cell>
        </row>
        <row r="241">
          <cell r="A241">
            <v>40575</v>
          </cell>
          <cell r="B241">
            <v>4.3</v>
          </cell>
        </row>
        <row r="242">
          <cell r="A242">
            <v>40603</v>
          </cell>
          <cell r="B242">
            <v>4.4000000000000004</v>
          </cell>
        </row>
        <row r="243">
          <cell r="A243">
            <v>40634</v>
          </cell>
          <cell r="B243">
            <v>4.5</v>
          </cell>
        </row>
        <row r="244">
          <cell r="A244">
            <v>40664</v>
          </cell>
          <cell r="B244">
            <v>4.5</v>
          </cell>
        </row>
        <row r="245">
          <cell r="A245">
            <v>40695</v>
          </cell>
          <cell r="B245">
            <v>4.3</v>
          </cell>
        </row>
        <row r="246">
          <cell r="A246">
            <v>40725</v>
          </cell>
          <cell r="B246">
            <v>4.2</v>
          </cell>
        </row>
        <row r="247">
          <cell r="A247">
            <v>40756</v>
          </cell>
          <cell r="B247">
            <v>4.2</v>
          </cell>
        </row>
        <row r="248">
          <cell r="A248">
            <v>40787</v>
          </cell>
          <cell r="B248">
            <v>4.2</v>
          </cell>
        </row>
        <row r="249">
          <cell r="A249">
            <v>40817</v>
          </cell>
          <cell r="B249">
            <v>4.3</v>
          </cell>
        </row>
        <row r="250">
          <cell r="A250">
            <v>40848</v>
          </cell>
          <cell r="B250">
            <v>4.4000000000000004</v>
          </cell>
        </row>
        <row r="251">
          <cell r="A251">
            <v>40878</v>
          </cell>
          <cell r="B251">
            <v>4.0999999999999996</v>
          </cell>
        </row>
        <row r="252">
          <cell r="A252">
            <v>40909</v>
          </cell>
          <cell r="B252">
            <v>4.3</v>
          </cell>
        </row>
        <row r="253">
          <cell r="A253">
            <v>40940</v>
          </cell>
          <cell r="B253">
            <v>4.2</v>
          </cell>
        </row>
        <row r="254">
          <cell r="A254">
            <v>40969</v>
          </cell>
          <cell r="B254">
            <v>4.0999999999999996</v>
          </cell>
        </row>
        <row r="255">
          <cell r="A255">
            <v>41000</v>
          </cell>
          <cell r="B255">
            <v>4</v>
          </cell>
        </row>
        <row r="256">
          <cell r="A256">
            <v>41030</v>
          </cell>
          <cell r="B256">
            <v>3.9</v>
          </cell>
        </row>
        <row r="257">
          <cell r="A257">
            <v>41061</v>
          </cell>
          <cell r="B257">
            <v>4</v>
          </cell>
        </row>
        <row r="258">
          <cell r="A258">
            <v>41091</v>
          </cell>
          <cell r="B258">
            <v>4.0999999999999996</v>
          </cell>
        </row>
        <row r="259">
          <cell r="A259">
            <v>41122</v>
          </cell>
          <cell r="B259">
            <v>4.0999999999999996</v>
          </cell>
        </row>
        <row r="260">
          <cell r="A260">
            <v>41153</v>
          </cell>
          <cell r="B260">
            <v>4</v>
          </cell>
        </row>
        <row r="261">
          <cell r="A261">
            <v>41183</v>
          </cell>
          <cell r="B261">
            <v>3.7</v>
          </cell>
        </row>
        <row r="262">
          <cell r="A262">
            <v>41214</v>
          </cell>
          <cell r="B262">
            <v>3.9</v>
          </cell>
        </row>
        <row r="263">
          <cell r="A263">
            <v>41244</v>
          </cell>
          <cell r="B263">
            <v>4</v>
          </cell>
        </row>
        <row r="264">
          <cell r="A264">
            <v>41275</v>
          </cell>
          <cell r="B264">
            <v>3.8</v>
          </cell>
        </row>
        <row r="265">
          <cell r="A265">
            <v>41306</v>
          </cell>
          <cell r="B265">
            <v>3.9</v>
          </cell>
        </row>
        <row r="266">
          <cell r="A266">
            <v>41334</v>
          </cell>
          <cell r="B266">
            <v>3.8</v>
          </cell>
        </row>
        <row r="267">
          <cell r="A267">
            <v>41365</v>
          </cell>
          <cell r="B267">
            <v>3.9</v>
          </cell>
        </row>
        <row r="268">
          <cell r="A268">
            <v>41395</v>
          </cell>
          <cell r="B268">
            <v>3.9</v>
          </cell>
        </row>
        <row r="269">
          <cell r="A269">
            <v>41426</v>
          </cell>
          <cell r="B269">
            <v>3.8</v>
          </cell>
        </row>
        <row r="270">
          <cell r="A270">
            <v>41456</v>
          </cell>
          <cell r="B270">
            <v>3.8</v>
          </cell>
        </row>
        <row r="271">
          <cell r="A271">
            <v>41487</v>
          </cell>
          <cell r="B271">
            <v>3.4</v>
          </cell>
        </row>
        <row r="272">
          <cell r="A272">
            <v>41518</v>
          </cell>
          <cell r="B272">
            <v>3.7</v>
          </cell>
        </row>
        <row r="273">
          <cell r="A273">
            <v>41548</v>
          </cell>
          <cell r="B273">
            <v>3.7</v>
          </cell>
        </row>
        <row r="274">
          <cell r="A274">
            <v>41579</v>
          </cell>
          <cell r="B274">
            <v>3.4</v>
          </cell>
        </row>
        <row r="275">
          <cell r="A275">
            <v>41609</v>
          </cell>
          <cell r="B275">
            <v>3.3</v>
          </cell>
        </row>
        <row r="276">
          <cell r="A276">
            <v>41640</v>
          </cell>
          <cell r="B276">
            <v>3.3</v>
          </cell>
        </row>
        <row r="277">
          <cell r="A277">
            <v>41671</v>
          </cell>
          <cell r="B277">
            <v>3.4</v>
          </cell>
        </row>
        <row r="278">
          <cell r="A278">
            <v>41699</v>
          </cell>
          <cell r="B278">
            <v>3.4</v>
          </cell>
        </row>
        <row r="279">
          <cell r="A279">
            <v>41730</v>
          </cell>
          <cell r="B279">
            <v>3.3</v>
          </cell>
        </row>
        <row r="280">
          <cell r="A280">
            <v>41760</v>
          </cell>
          <cell r="B280">
            <v>3.2</v>
          </cell>
        </row>
        <row r="281">
          <cell r="A281">
            <v>41791</v>
          </cell>
          <cell r="B281">
            <v>3.3</v>
          </cell>
        </row>
        <row r="282">
          <cell r="A282">
            <v>41821</v>
          </cell>
          <cell r="B282">
            <v>3.1</v>
          </cell>
        </row>
        <row r="283">
          <cell r="A283">
            <v>41852</v>
          </cell>
          <cell r="B283">
            <v>3.2</v>
          </cell>
        </row>
        <row r="284">
          <cell r="A284">
            <v>41883</v>
          </cell>
          <cell r="B284">
            <v>2.9</v>
          </cell>
        </row>
        <row r="285">
          <cell r="A285">
            <v>41913</v>
          </cell>
          <cell r="B285">
            <v>3</v>
          </cell>
        </row>
        <row r="286">
          <cell r="A286">
            <v>41944</v>
          </cell>
          <cell r="B286">
            <v>3.2</v>
          </cell>
        </row>
        <row r="287">
          <cell r="A287">
            <v>41974</v>
          </cell>
          <cell r="B287">
            <v>2.8</v>
          </cell>
        </row>
        <row r="288">
          <cell r="A288">
            <v>42005</v>
          </cell>
          <cell r="B288">
            <v>2.8</v>
          </cell>
        </row>
        <row r="289">
          <cell r="A289">
            <v>42036</v>
          </cell>
          <cell r="B289">
            <v>2.7</v>
          </cell>
        </row>
        <row r="290">
          <cell r="A290">
            <v>42064</v>
          </cell>
          <cell r="B290">
            <v>2.4</v>
          </cell>
        </row>
        <row r="291">
          <cell r="A291">
            <v>42095</v>
          </cell>
          <cell r="B291">
            <v>2.7</v>
          </cell>
        </row>
        <row r="292">
          <cell r="A292">
            <v>42125</v>
          </cell>
          <cell r="B292">
            <v>2.8</v>
          </cell>
        </row>
        <row r="293">
          <cell r="A293">
            <v>42156</v>
          </cell>
          <cell r="B293">
            <v>2.5</v>
          </cell>
        </row>
        <row r="294">
          <cell r="A294">
            <v>42186</v>
          </cell>
          <cell r="B294">
            <v>2.5</v>
          </cell>
        </row>
        <row r="295">
          <cell r="A295">
            <v>42217</v>
          </cell>
          <cell r="B295">
            <v>2.4</v>
          </cell>
        </row>
        <row r="296">
          <cell r="A296">
            <v>42248</v>
          </cell>
          <cell r="B296">
            <v>2.5</v>
          </cell>
        </row>
        <row r="297">
          <cell r="A297">
            <v>42278</v>
          </cell>
          <cell r="B297">
            <v>2.5</v>
          </cell>
        </row>
        <row r="298">
          <cell r="A298">
            <v>42309</v>
          </cell>
          <cell r="B298">
            <v>2.5</v>
          </cell>
        </row>
        <row r="299">
          <cell r="A299">
            <v>42339</v>
          </cell>
          <cell r="B299">
            <v>2.5</v>
          </cell>
        </row>
        <row r="300">
          <cell r="A300">
            <v>42370</v>
          </cell>
          <cell r="B300">
            <v>2.5</v>
          </cell>
        </row>
        <row r="301">
          <cell r="A301">
            <v>42401</v>
          </cell>
          <cell r="B301">
            <v>2.5</v>
          </cell>
        </row>
        <row r="302">
          <cell r="A302">
            <v>42430</v>
          </cell>
          <cell r="B302">
            <v>2.6</v>
          </cell>
        </row>
        <row r="303">
          <cell r="A303">
            <v>42461</v>
          </cell>
          <cell r="B303">
            <v>2.5</v>
          </cell>
        </row>
        <row r="304">
          <cell r="A304">
            <v>42491</v>
          </cell>
          <cell r="B304">
            <v>2.5</v>
          </cell>
        </row>
        <row r="305">
          <cell r="A305">
            <v>42522</v>
          </cell>
          <cell r="B305">
            <v>2.5</v>
          </cell>
        </row>
        <row r="306">
          <cell r="A306">
            <v>42552</v>
          </cell>
          <cell r="B306">
            <v>2.4</v>
          </cell>
        </row>
        <row r="307">
          <cell r="A307">
            <v>42583</v>
          </cell>
          <cell r="B307">
            <v>2.6</v>
          </cell>
        </row>
        <row r="308">
          <cell r="A308">
            <v>42614</v>
          </cell>
          <cell r="B308">
            <v>2.5</v>
          </cell>
        </row>
        <row r="309">
          <cell r="A309">
            <v>42644</v>
          </cell>
          <cell r="B309">
            <v>2.6</v>
          </cell>
        </row>
        <row r="310">
          <cell r="A310">
            <v>42675</v>
          </cell>
          <cell r="B310">
            <v>2.4</v>
          </cell>
        </row>
        <row r="311">
          <cell r="A311">
            <v>42705</v>
          </cell>
          <cell r="B311">
            <v>2.5</v>
          </cell>
        </row>
        <row r="312">
          <cell r="A312">
            <v>42736</v>
          </cell>
          <cell r="B312">
            <v>2.5</v>
          </cell>
        </row>
        <row r="313">
          <cell r="A313">
            <v>42767</v>
          </cell>
          <cell r="B313">
            <v>2.4</v>
          </cell>
        </row>
        <row r="314">
          <cell r="A314">
            <v>42795</v>
          </cell>
          <cell r="B314">
            <v>2.4</v>
          </cell>
        </row>
        <row r="315">
          <cell r="A315">
            <v>42826</v>
          </cell>
          <cell r="B315">
            <v>2.5</v>
          </cell>
        </row>
        <row r="316">
          <cell r="A316">
            <v>42856</v>
          </cell>
          <cell r="B316">
            <v>2.4</v>
          </cell>
        </row>
        <row r="317">
          <cell r="A317">
            <v>42887</v>
          </cell>
          <cell r="B317">
            <v>2.2999999999999998</v>
          </cell>
        </row>
        <row r="318">
          <cell r="A318">
            <v>42917</v>
          </cell>
          <cell r="B318">
            <v>2.2999999999999998</v>
          </cell>
        </row>
        <row r="319">
          <cell r="A319">
            <v>42948</v>
          </cell>
          <cell r="B319">
            <v>2.4</v>
          </cell>
        </row>
        <row r="320">
          <cell r="A320">
            <v>42979</v>
          </cell>
          <cell r="B320">
            <v>2.2999999999999998</v>
          </cell>
        </row>
        <row r="321">
          <cell r="A321">
            <v>43009</v>
          </cell>
          <cell r="B321">
            <v>2.1</v>
          </cell>
        </row>
        <row r="322">
          <cell r="A322">
            <v>43040</v>
          </cell>
          <cell r="B322">
            <v>2.1</v>
          </cell>
        </row>
        <row r="323">
          <cell r="A323">
            <v>43070</v>
          </cell>
          <cell r="B323">
            <v>2.2000000000000002</v>
          </cell>
        </row>
        <row r="324">
          <cell r="A324">
            <v>43101</v>
          </cell>
          <cell r="B324">
            <v>2.1</v>
          </cell>
        </row>
        <row r="325">
          <cell r="A325">
            <v>43132</v>
          </cell>
          <cell r="B325">
            <v>2.2000000000000002</v>
          </cell>
        </row>
        <row r="326">
          <cell r="A326">
            <v>43160</v>
          </cell>
          <cell r="B326">
            <v>2.2000000000000002</v>
          </cell>
        </row>
        <row r="327">
          <cell r="A327">
            <v>43191</v>
          </cell>
          <cell r="B327">
            <v>2.1</v>
          </cell>
        </row>
        <row r="328">
          <cell r="A328">
            <v>43221</v>
          </cell>
          <cell r="B328">
            <v>2.1</v>
          </cell>
        </row>
        <row r="329">
          <cell r="A329">
            <v>43252</v>
          </cell>
          <cell r="B329">
            <v>2.2999999999999998</v>
          </cell>
        </row>
        <row r="330">
          <cell r="A330">
            <v>43282</v>
          </cell>
          <cell r="B330">
            <v>2.2000000000000002</v>
          </cell>
        </row>
        <row r="331">
          <cell r="A331">
            <v>43313</v>
          </cell>
          <cell r="B331">
            <v>2</v>
          </cell>
        </row>
        <row r="332">
          <cell r="A332">
            <v>43344</v>
          </cell>
          <cell r="B332">
            <v>2</v>
          </cell>
        </row>
        <row r="333">
          <cell r="A333">
            <v>43374</v>
          </cell>
          <cell r="B333">
            <v>2</v>
          </cell>
        </row>
        <row r="334">
          <cell r="A334">
            <v>43405</v>
          </cell>
          <cell r="B334">
            <v>2.2000000000000002</v>
          </cell>
        </row>
        <row r="335">
          <cell r="A335">
            <v>43435</v>
          </cell>
          <cell r="B335">
            <v>2.2000000000000002</v>
          </cell>
        </row>
        <row r="336">
          <cell r="A336">
            <v>43466</v>
          </cell>
          <cell r="B336">
            <v>2.4</v>
          </cell>
        </row>
        <row r="337">
          <cell r="A337">
            <v>43497</v>
          </cell>
          <cell r="B337">
            <v>2.2000000000000002</v>
          </cell>
        </row>
        <row r="338">
          <cell r="A338">
            <v>43525</v>
          </cell>
          <cell r="B338">
            <v>2</v>
          </cell>
        </row>
        <row r="339">
          <cell r="A339">
            <v>43556</v>
          </cell>
          <cell r="B339">
            <v>2.1</v>
          </cell>
        </row>
        <row r="340">
          <cell r="A340">
            <v>43586</v>
          </cell>
          <cell r="B340">
            <v>2.2000000000000002</v>
          </cell>
        </row>
        <row r="341">
          <cell r="A341">
            <v>43617</v>
          </cell>
          <cell r="B341">
            <v>2.1</v>
          </cell>
        </row>
        <row r="342">
          <cell r="A342">
            <v>43647</v>
          </cell>
          <cell r="B342">
            <v>2.2000000000000002</v>
          </cell>
        </row>
        <row r="343">
          <cell r="A343">
            <v>43678</v>
          </cell>
          <cell r="B343">
            <v>2.1</v>
          </cell>
        </row>
        <row r="344">
          <cell r="A344">
            <v>43709</v>
          </cell>
          <cell r="B344">
            <v>2</v>
          </cell>
        </row>
        <row r="345">
          <cell r="A345">
            <v>43739</v>
          </cell>
          <cell r="B345">
            <v>2.1</v>
          </cell>
        </row>
        <row r="346">
          <cell r="A346">
            <v>43770</v>
          </cell>
          <cell r="B346">
            <v>2</v>
          </cell>
        </row>
        <row r="347">
          <cell r="A347">
            <v>43800</v>
          </cell>
          <cell r="B347">
            <v>1.9</v>
          </cell>
        </row>
        <row r="348">
          <cell r="A348">
            <v>43831</v>
          </cell>
          <cell r="B348">
            <v>2</v>
          </cell>
        </row>
        <row r="349">
          <cell r="A349">
            <v>43862</v>
          </cell>
          <cell r="B349">
            <v>1.9</v>
          </cell>
        </row>
        <row r="350">
          <cell r="A350">
            <v>43891</v>
          </cell>
          <cell r="B350">
            <v>2.5</v>
          </cell>
        </row>
        <row r="351">
          <cell r="A351">
            <v>43922</v>
          </cell>
          <cell r="B351">
            <v>8.4</v>
          </cell>
        </row>
        <row r="352">
          <cell r="A352">
            <v>43952</v>
          </cell>
          <cell r="B352">
            <v>7.4</v>
          </cell>
        </row>
        <row r="353">
          <cell r="A353">
            <v>43983</v>
          </cell>
          <cell r="B353">
            <v>6.9</v>
          </cell>
        </row>
        <row r="354">
          <cell r="A354">
            <v>44013</v>
          </cell>
          <cell r="B354">
            <v>6.7</v>
          </cell>
        </row>
        <row r="355">
          <cell r="A355">
            <v>44044</v>
          </cell>
          <cell r="B355">
            <v>5.3</v>
          </cell>
        </row>
        <row r="356">
          <cell r="A356">
            <v>44075</v>
          </cell>
          <cell r="B356">
            <v>4.7</v>
          </cell>
        </row>
        <row r="357">
          <cell r="A357">
            <v>44105</v>
          </cell>
          <cell r="B357">
            <v>4.2</v>
          </cell>
        </row>
        <row r="358">
          <cell r="A358">
            <v>44136</v>
          </cell>
          <cell r="B358">
            <v>4.2</v>
          </cell>
        </row>
        <row r="359">
          <cell r="A359">
            <v>44166</v>
          </cell>
          <cell r="B359">
            <v>3.8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D584B-25BD-4962-ADFD-3D7FD2ECE22C}">
  <dimension ref="A1:B359"/>
  <sheetViews>
    <sheetView tabSelected="1" workbookViewId="0">
      <selection activeCell="D14" sqref="D14"/>
    </sheetView>
  </sheetViews>
  <sheetFormatPr defaultRowHeight="15" x14ac:dyDescent="0.25"/>
  <cols>
    <col min="1" max="1" width="14.42578125" style="1" customWidth="1"/>
    <col min="2" max="2" width="36.42578125" style="1" customWidth="1"/>
  </cols>
  <sheetData>
    <row r="1" spans="1:2" x14ac:dyDescent="0.25">
      <c r="A1" s="1" t="s">
        <v>0</v>
      </c>
    </row>
    <row r="2" spans="1:2" x14ac:dyDescent="0.25">
      <c r="A2" s="1" t="s">
        <v>1</v>
      </c>
    </row>
    <row r="3" spans="1:2" x14ac:dyDescent="0.25">
      <c r="A3" s="1" t="s">
        <v>2</v>
      </c>
    </row>
    <row r="4" spans="1:2" x14ac:dyDescent="0.25">
      <c r="A4" s="1" t="s">
        <v>3</v>
      </c>
    </row>
    <row r="5" spans="1:2" x14ac:dyDescent="0.25">
      <c r="A5" s="1" t="s">
        <v>4</v>
      </c>
    </row>
    <row r="6" spans="1:2" x14ac:dyDescent="0.25">
      <c r="A6" s="1" t="s">
        <v>5</v>
      </c>
    </row>
    <row r="8" spans="1:2" x14ac:dyDescent="0.25">
      <c r="A8" s="1" t="s">
        <v>6</v>
      </c>
      <c r="B8" s="1" t="s">
        <v>7</v>
      </c>
    </row>
    <row r="10" spans="1:2" x14ac:dyDescent="0.25">
      <c r="A10" s="1" t="s">
        <v>8</v>
      </c>
    </row>
    <row r="11" spans="1:2" x14ac:dyDescent="0.25">
      <c r="A11" s="1" t="s">
        <v>9</v>
      </c>
      <c r="B11" s="1" t="s">
        <v>10</v>
      </c>
    </row>
    <row r="12" spans="1:2" x14ac:dyDescent="0.25">
      <c r="A12" s="2">
        <v>33604</v>
      </c>
      <c r="B12" s="3">
        <v>3.1</v>
      </c>
    </row>
    <row r="13" spans="1:2" x14ac:dyDescent="0.25">
      <c r="A13" s="2">
        <v>33635</v>
      </c>
      <c r="B13" s="3">
        <v>3.2</v>
      </c>
    </row>
    <row r="14" spans="1:2" x14ac:dyDescent="0.25">
      <c r="A14" s="2">
        <v>33664</v>
      </c>
      <c r="B14" s="3">
        <v>2.9</v>
      </c>
    </row>
    <row r="15" spans="1:2" x14ac:dyDescent="0.25">
      <c r="A15" s="2">
        <v>33695</v>
      </c>
      <c r="B15" s="3">
        <v>3.2</v>
      </c>
    </row>
    <row r="16" spans="1:2" x14ac:dyDescent="0.25">
      <c r="A16" s="2">
        <v>33725</v>
      </c>
      <c r="B16" s="3">
        <v>3.2</v>
      </c>
    </row>
    <row r="17" spans="1:2" x14ac:dyDescent="0.25">
      <c r="A17" s="2">
        <v>33756</v>
      </c>
      <c r="B17" s="3">
        <v>3.2</v>
      </c>
    </row>
    <row r="18" spans="1:2" x14ac:dyDescent="0.25">
      <c r="A18" s="2">
        <v>33786</v>
      </c>
      <c r="B18" s="3">
        <v>3.1</v>
      </c>
    </row>
    <row r="19" spans="1:2" x14ac:dyDescent="0.25">
      <c r="A19" s="2">
        <v>33817</v>
      </c>
      <c r="B19" s="3">
        <v>3</v>
      </c>
    </row>
    <row r="20" spans="1:2" x14ac:dyDescent="0.25">
      <c r="A20" s="2">
        <v>33848</v>
      </c>
      <c r="B20" s="3">
        <v>3.2</v>
      </c>
    </row>
    <row r="21" spans="1:2" x14ac:dyDescent="0.25">
      <c r="A21" s="2">
        <v>33878</v>
      </c>
      <c r="B21" s="3">
        <v>3.3</v>
      </c>
    </row>
    <row r="22" spans="1:2" x14ac:dyDescent="0.25">
      <c r="A22" s="2">
        <v>33909</v>
      </c>
      <c r="B22" s="3">
        <v>3.4</v>
      </c>
    </row>
    <row r="23" spans="1:2" x14ac:dyDescent="0.25">
      <c r="A23" s="2">
        <v>33939</v>
      </c>
      <c r="B23" s="3">
        <v>3.3</v>
      </c>
    </row>
    <row r="24" spans="1:2" x14ac:dyDescent="0.25">
      <c r="A24" s="2">
        <v>33970</v>
      </c>
      <c r="B24" s="3">
        <v>3.1</v>
      </c>
    </row>
    <row r="25" spans="1:2" x14ac:dyDescent="0.25">
      <c r="A25" s="2">
        <v>34001</v>
      </c>
      <c r="B25" s="3">
        <v>3.2</v>
      </c>
    </row>
    <row r="26" spans="1:2" x14ac:dyDescent="0.25">
      <c r="A26" s="2">
        <v>34029</v>
      </c>
      <c r="B26" s="3">
        <v>3.2</v>
      </c>
    </row>
    <row r="27" spans="1:2" x14ac:dyDescent="0.25">
      <c r="A27" s="2">
        <v>34060</v>
      </c>
      <c r="B27" s="3">
        <v>3.2</v>
      </c>
    </row>
    <row r="28" spans="1:2" x14ac:dyDescent="0.25">
      <c r="A28" s="2">
        <v>34090</v>
      </c>
      <c r="B28" s="3">
        <v>3</v>
      </c>
    </row>
    <row r="29" spans="1:2" x14ac:dyDescent="0.25">
      <c r="A29" s="2">
        <v>34121</v>
      </c>
      <c r="B29" s="3">
        <v>2.9</v>
      </c>
    </row>
    <row r="30" spans="1:2" x14ac:dyDescent="0.25">
      <c r="A30" s="2">
        <v>34151</v>
      </c>
      <c r="B30" s="3">
        <v>2.8</v>
      </c>
    </row>
    <row r="31" spans="1:2" x14ac:dyDescent="0.25">
      <c r="A31" s="2">
        <v>34182</v>
      </c>
      <c r="B31" s="3">
        <v>2.6</v>
      </c>
    </row>
    <row r="32" spans="1:2" x14ac:dyDescent="0.25">
      <c r="A32" s="2">
        <v>34213</v>
      </c>
      <c r="B32" s="3">
        <v>2.8</v>
      </c>
    </row>
    <row r="33" spans="1:2" x14ac:dyDescent="0.25">
      <c r="A33" s="2">
        <v>34243</v>
      </c>
      <c r="B33" s="3">
        <v>2.9</v>
      </c>
    </row>
    <row r="34" spans="1:2" x14ac:dyDescent="0.25">
      <c r="A34" s="2">
        <v>34274</v>
      </c>
      <c r="B34" s="3">
        <v>2.9</v>
      </c>
    </row>
    <row r="35" spans="1:2" x14ac:dyDescent="0.25">
      <c r="A35" s="2">
        <v>34304</v>
      </c>
      <c r="B35" s="3">
        <v>2.8</v>
      </c>
    </row>
    <row r="36" spans="1:2" x14ac:dyDescent="0.25">
      <c r="A36" s="2">
        <v>34335</v>
      </c>
      <c r="B36" s="3">
        <v>2.9</v>
      </c>
    </row>
    <row r="37" spans="1:2" x14ac:dyDescent="0.25">
      <c r="A37" s="2">
        <v>34366</v>
      </c>
      <c r="B37" s="3">
        <v>2.8</v>
      </c>
    </row>
    <row r="38" spans="1:2" x14ac:dyDescent="0.25">
      <c r="A38" s="2">
        <v>34394</v>
      </c>
      <c r="B38" s="3">
        <v>2.8</v>
      </c>
    </row>
    <row r="39" spans="1:2" x14ac:dyDescent="0.25">
      <c r="A39" s="2">
        <v>34425</v>
      </c>
      <c r="B39" s="3">
        <v>2.5</v>
      </c>
    </row>
    <row r="40" spans="1:2" x14ac:dyDescent="0.25">
      <c r="A40" s="2">
        <v>34455</v>
      </c>
      <c r="B40" s="3">
        <v>2.5</v>
      </c>
    </row>
    <row r="41" spans="1:2" x14ac:dyDescent="0.25">
      <c r="A41" s="2">
        <v>34486</v>
      </c>
      <c r="B41" s="3">
        <v>2.6</v>
      </c>
    </row>
    <row r="42" spans="1:2" x14ac:dyDescent="0.25">
      <c r="A42" s="2">
        <v>34516</v>
      </c>
      <c r="B42" s="3">
        <v>2.7</v>
      </c>
    </row>
    <row r="43" spans="1:2" x14ac:dyDescent="0.25">
      <c r="A43" s="2">
        <v>34547</v>
      </c>
      <c r="B43" s="3">
        <v>2.5</v>
      </c>
    </row>
    <row r="44" spans="1:2" x14ac:dyDescent="0.25">
      <c r="A44" s="2">
        <v>34578</v>
      </c>
      <c r="B44" s="3">
        <v>2.5</v>
      </c>
    </row>
    <row r="45" spans="1:2" x14ac:dyDescent="0.25">
      <c r="A45" s="2">
        <v>34608</v>
      </c>
      <c r="B45" s="3">
        <v>2.4</v>
      </c>
    </row>
    <row r="46" spans="1:2" x14ac:dyDescent="0.25">
      <c r="A46" s="2">
        <v>34639</v>
      </c>
      <c r="B46" s="3">
        <v>2.2999999999999998</v>
      </c>
    </row>
    <row r="47" spans="1:2" x14ac:dyDescent="0.25">
      <c r="A47" s="2">
        <v>34669</v>
      </c>
      <c r="B47" s="3">
        <v>2.2999999999999998</v>
      </c>
    </row>
    <row r="48" spans="1:2" x14ac:dyDescent="0.25">
      <c r="A48" s="2">
        <v>34700</v>
      </c>
      <c r="B48" s="3">
        <v>2.4</v>
      </c>
    </row>
    <row r="49" spans="1:2" x14ac:dyDescent="0.25">
      <c r="A49" s="2">
        <v>34731</v>
      </c>
      <c r="B49" s="3">
        <v>2.2999999999999998</v>
      </c>
    </row>
    <row r="50" spans="1:2" x14ac:dyDescent="0.25">
      <c r="A50" s="2">
        <v>34759</v>
      </c>
      <c r="B50" s="3">
        <v>2.5</v>
      </c>
    </row>
    <row r="51" spans="1:2" x14ac:dyDescent="0.25">
      <c r="A51" s="2">
        <v>34790</v>
      </c>
      <c r="B51" s="3">
        <v>2.7</v>
      </c>
    </row>
    <row r="52" spans="1:2" x14ac:dyDescent="0.25">
      <c r="A52" s="2">
        <v>34820</v>
      </c>
      <c r="B52" s="3">
        <v>2.5</v>
      </c>
    </row>
    <row r="53" spans="1:2" x14ac:dyDescent="0.25">
      <c r="A53" s="2">
        <v>34851</v>
      </c>
      <c r="B53" s="3">
        <v>2.6</v>
      </c>
    </row>
    <row r="54" spans="1:2" x14ac:dyDescent="0.25">
      <c r="A54" s="2">
        <v>34881</v>
      </c>
      <c r="B54" s="3">
        <v>2.5</v>
      </c>
    </row>
    <row r="55" spans="1:2" x14ac:dyDescent="0.25">
      <c r="A55" s="2">
        <v>34912</v>
      </c>
      <c r="B55" s="3">
        <v>2.5</v>
      </c>
    </row>
    <row r="56" spans="1:2" x14ac:dyDescent="0.25">
      <c r="A56" s="2">
        <v>34943</v>
      </c>
      <c r="B56" s="3">
        <v>2.4</v>
      </c>
    </row>
    <row r="57" spans="1:2" x14ac:dyDescent="0.25">
      <c r="A57" s="2">
        <v>34973</v>
      </c>
      <c r="B57" s="3">
        <v>2.4</v>
      </c>
    </row>
    <row r="58" spans="1:2" x14ac:dyDescent="0.25">
      <c r="A58" s="2">
        <v>35004</v>
      </c>
      <c r="B58" s="3">
        <v>2.2999999999999998</v>
      </c>
    </row>
    <row r="59" spans="1:2" x14ac:dyDescent="0.25">
      <c r="A59" s="2">
        <v>35034</v>
      </c>
      <c r="B59" s="3">
        <v>2.4</v>
      </c>
    </row>
    <row r="60" spans="1:2" x14ac:dyDescent="0.25">
      <c r="A60" s="2">
        <v>35065</v>
      </c>
      <c r="B60" s="3">
        <v>2.4</v>
      </c>
    </row>
    <row r="61" spans="1:2" x14ac:dyDescent="0.25">
      <c r="A61" s="2">
        <v>35096</v>
      </c>
      <c r="B61" s="3">
        <v>2.2999999999999998</v>
      </c>
    </row>
    <row r="62" spans="1:2" x14ac:dyDescent="0.25">
      <c r="A62" s="2">
        <v>35125</v>
      </c>
      <c r="B62" s="3">
        <v>2.2000000000000002</v>
      </c>
    </row>
    <row r="63" spans="1:2" x14ac:dyDescent="0.25">
      <c r="A63" s="2">
        <v>35156</v>
      </c>
      <c r="B63" s="3">
        <v>2.2999999999999998</v>
      </c>
    </row>
    <row r="64" spans="1:2" x14ac:dyDescent="0.25">
      <c r="A64" s="2">
        <v>35186</v>
      </c>
      <c r="B64" s="3">
        <v>2.2999999999999998</v>
      </c>
    </row>
    <row r="65" spans="1:2" x14ac:dyDescent="0.25">
      <c r="A65" s="2">
        <v>35217</v>
      </c>
      <c r="B65" s="3">
        <v>2.2000000000000002</v>
      </c>
    </row>
    <row r="66" spans="1:2" x14ac:dyDescent="0.25">
      <c r="A66" s="2">
        <v>35247</v>
      </c>
      <c r="B66" s="3">
        <v>2.2000000000000002</v>
      </c>
    </row>
    <row r="67" spans="1:2" x14ac:dyDescent="0.25">
      <c r="A67" s="2">
        <v>35278</v>
      </c>
      <c r="B67" s="3">
        <v>2.1</v>
      </c>
    </row>
    <row r="68" spans="1:2" x14ac:dyDescent="0.25">
      <c r="A68" s="2">
        <v>35309</v>
      </c>
      <c r="B68" s="3">
        <v>2.2000000000000002</v>
      </c>
    </row>
    <row r="69" spans="1:2" x14ac:dyDescent="0.25">
      <c r="A69" s="2">
        <v>35339</v>
      </c>
      <c r="B69" s="3">
        <v>2.2000000000000002</v>
      </c>
    </row>
    <row r="70" spans="1:2" x14ac:dyDescent="0.25">
      <c r="A70" s="2">
        <v>35370</v>
      </c>
      <c r="B70" s="3">
        <v>2.2999999999999998</v>
      </c>
    </row>
    <row r="71" spans="1:2" x14ac:dyDescent="0.25">
      <c r="A71" s="2">
        <v>35400</v>
      </c>
      <c r="B71" s="3">
        <v>2.2999999999999998</v>
      </c>
    </row>
    <row r="72" spans="1:2" x14ac:dyDescent="0.25">
      <c r="A72" s="2">
        <v>35431</v>
      </c>
      <c r="B72" s="3">
        <v>2.1</v>
      </c>
    </row>
    <row r="73" spans="1:2" x14ac:dyDescent="0.25">
      <c r="A73" s="2">
        <v>35462</v>
      </c>
      <c r="B73" s="3">
        <v>2.1</v>
      </c>
    </row>
    <row r="74" spans="1:2" x14ac:dyDescent="0.25">
      <c r="A74" s="2">
        <v>35490</v>
      </c>
      <c r="B74" s="3">
        <v>2</v>
      </c>
    </row>
    <row r="75" spans="1:2" x14ac:dyDescent="0.25">
      <c r="A75" s="2">
        <v>35521</v>
      </c>
      <c r="B75" s="3">
        <v>2</v>
      </c>
    </row>
    <row r="76" spans="1:2" x14ac:dyDescent="0.25">
      <c r="A76" s="2">
        <v>35551</v>
      </c>
      <c r="B76" s="3">
        <v>2.2000000000000002</v>
      </c>
    </row>
    <row r="77" spans="1:2" x14ac:dyDescent="0.25">
      <c r="A77" s="2">
        <v>35582</v>
      </c>
      <c r="B77" s="3">
        <v>2</v>
      </c>
    </row>
    <row r="78" spans="1:2" x14ac:dyDescent="0.25">
      <c r="A78" s="2">
        <v>35612</v>
      </c>
      <c r="B78" s="3">
        <v>2.1</v>
      </c>
    </row>
    <row r="79" spans="1:2" x14ac:dyDescent="0.25">
      <c r="A79" s="2">
        <v>35643</v>
      </c>
      <c r="B79" s="3">
        <v>2.1</v>
      </c>
    </row>
    <row r="80" spans="1:2" x14ac:dyDescent="0.25">
      <c r="A80" s="2">
        <v>35674</v>
      </c>
      <c r="B80" s="3">
        <v>2.1</v>
      </c>
    </row>
    <row r="81" spans="1:2" x14ac:dyDescent="0.25">
      <c r="A81" s="2">
        <v>35704</v>
      </c>
      <c r="B81" s="3">
        <v>1.9</v>
      </c>
    </row>
    <row r="82" spans="1:2" x14ac:dyDescent="0.25">
      <c r="A82" s="2">
        <v>35735</v>
      </c>
      <c r="B82" s="3">
        <v>1.7</v>
      </c>
    </row>
    <row r="83" spans="1:2" x14ac:dyDescent="0.25">
      <c r="A83" s="2">
        <v>35765</v>
      </c>
      <c r="B83" s="3">
        <v>1.8</v>
      </c>
    </row>
    <row r="84" spans="1:2" x14ac:dyDescent="0.25">
      <c r="A84" s="2">
        <v>35796</v>
      </c>
      <c r="B84" s="3">
        <v>1.9</v>
      </c>
    </row>
    <row r="85" spans="1:2" x14ac:dyDescent="0.25">
      <c r="A85" s="2">
        <v>35827</v>
      </c>
      <c r="B85" s="3">
        <v>1.9</v>
      </c>
    </row>
    <row r="86" spans="1:2" x14ac:dyDescent="0.25">
      <c r="A86" s="2">
        <v>35855</v>
      </c>
      <c r="B86" s="3">
        <v>1.8</v>
      </c>
    </row>
    <row r="87" spans="1:2" x14ac:dyDescent="0.25">
      <c r="A87" s="2">
        <v>35886</v>
      </c>
      <c r="B87" s="3">
        <v>1.7</v>
      </c>
    </row>
    <row r="88" spans="1:2" x14ac:dyDescent="0.25">
      <c r="A88" s="2">
        <v>35916</v>
      </c>
      <c r="B88" s="3">
        <v>1.7</v>
      </c>
    </row>
    <row r="89" spans="1:2" x14ac:dyDescent="0.25">
      <c r="A89" s="2">
        <v>35947</v>
      </c>
      <c r="B89" s="3">
        <v>1.7</v>
      </c>
    </row>
    <row r="90" spans="1:2" x14ac:dyDescent="0.25">
      <c r="A90" s="2">
        <v>35977</v>
      </c>
      <c r="B90" s="3">
        <v>1.7</v>
      </c>
    </row>
    <row r="91" spans="1:2" x14ac:dyDescent="0.25">
      <c r="A91" s="2">
        <v>36008</v>
      </c>
      <c r="B91" s="3">
        <v>1.8</v>
      </c>
    </row>
    <row r="92" spans="1:2" x14ac:dyDescent="0.25">
      <c r="A92" s="2">
        <v>36039</v>
      </c>
      <c r="B92" s="3">
        <v>1.7</v>
      </c>
    </row>
    <row r="93" spans="1:2" x14ac:dyDescent="0.25">
      <c r="A93" s="2">
        <v>36069</v>
      </c>
      <c r="B93" s="3">
        <v>1.9</v>
      </c>
    </row>
    <row r="94" spans="1:2" x14ac:dyDescent="0.25">
      <c r="A94" s="2">
        <v>36100</v>
      </c>
      <c r="B94" s="3">
        <v>1.9</v>
      </c>
    </row>
    <row r="95" spans="1:2" x14ac:dyDescent="0.25">
      <c r="A95" s="2">
        <v>36130</v>
      </c>
      <c r="B95" s="3">
        <v>1.8</v>
      </c>
    </row>
    <row r="96" spans="1:2" x14ac:dyDescent="0.25">
      <c r="A96" s="2">
        <v>36161</v>
      </c>
      <c r="B96" s="3">
        <v>1.8</v>
      </c>
    </row>
    <row r="97" spans="1:2" x14ac:dyDescent="0.25">
      <c r="A97" s="2">
        <v>36192</v>
      </c>
      <c r="B97" s="3">
        <v>1.9</v>
      </c>
    </row>
    <row r="98" spans="1:2" x14ac:dyDescent="0.25">
      <c r="A98" s="2">
        <v>36220</v>
      </c>
      <c r="B98" s="3">
        <v>1.9</v>
      </c>
    </row>
    <row r="99" spans="1:2" x14ac:dyDescent="0.25">
      <c r="A99" s="2">
        <v>36251</v>
      </c>
      <c r="B99" s="3">
        <v>2</v>
      </c>
    </row>
    <row r="100" spans="1:2" x14ac:dyDescent="0.25">
      <c r="A100" s="2">
        <v>36281</v>
      </c>
      <c r="B100" s="3">
        <v>1.9</v>
      </c>
    </row>
    <row r="101" spans="1:2" x14ac:dyDescent="0.25">
      <c r="A101" s="2">
        <v>36312</v>
      </c>
      <c r="B101" s="3">
        <v>2</v>
      </c>
    </row>
    <row r="102" spans="1:2" x14ac:dyDescent="0.25">
      <c r="A102" s="2">
        <v>36342</v>
      </c>
      <c r="B102" s="3">
        <v>1.8</v>
      </c>
    </row>
    <row r="103" spans="1:2" x14ac:dyDescent="0.25">
      <c r="A103" s="2">
        <v>36373</v>
      </c>
      <c r="B103" s="3">
        <v>1.6</v>
      </c>
    </row>
    <row r="104" spans="1:2" x14ac:dyDescent="0.25">
      <c r="A104" s="2">
        <v>36404</v>
      </c>
      <c r="B104" s="3">
        <v>1.7</v>
      </c>
    </row>
    <row r="105" spans="1:2" x14ac:dyDescent="0.25">
      <c r="A105" s="2">
        <v>36434</v>
      </c>
      <c r="B105" s="3">
        <v>1.7</v>
      </c>
    </row>
    <row r="106" spans="1:2" x14ac:dyDescent="0.25">
      <c r="A106" s="2">
        <v>36465</v>
      </c>
      <c r="B106" s="3">
        <v>1.7</v>
      </c>
    </row>
    <row r="107" spans="1:2" x14ac:dyDescent="0.25">
      <c r="A107" s="2">
        <v>36495</v>
      </c>
      <c r="B107" s="3">
        <v>1.7</v>
      </c>
    </row>
    <row r="108" spans="1:2" x14ac:dyDescent="0.25">
      <c r="A108" s="2">
        <v>36526</v>
      </c>
      <c r="B108" s="3">
        <v>1.8</v>
      </c>
    </row>
    <row r="109" spans="1:2" x14ac:dyDescent="0.25">
      <c r="A109" s="2">
        <v>36557</v>
      </c>
      <c r="B109" s="3">
        <v>1.6</v>
      </c>
    </row>
    <row r="110" spans="1:2" x14ac:dyDescent="0.25">
      <c r="A110" s="2">
        <v>36586</v>
      </c>
      <c r="B110" s="3">
        <v>1.7</v>
      </c>
    </row>
    <row r="111" spans="1:2" x14ac:dyDescent="0.25">
      <c r="A111" s="2">
        <v>36617</v>
      </c>
      <c r="B111" s="3">
        <v>1.5</v>
      </c>
    </row>
    <row r="112" spans="1:2" x14ac:dyDescent="0.25">
      <c r="A112" s="2">
        <v>36647</v>
      </c>
      <c r="B112" s="3">
        <v>1.6</v>
      </c>
    </row>
    <row r="113" spans="1:2" x14ac:dyDescent="0.25">
      <c r="A113" s="2">
        <v>36678</v>
      </c>
      <c r="B113" s="3">
        <v>1.6</v>
      </c>
    </row>
    <row r="114" spans="1:2" x14ac:dyDescent="0.25">
      <c r="A114" s="2">
        <v>36708</v>
      </c>
      <c r="B114" s="3">
        <v>1.7</v>
      </c>
    </row>
    <row r="115" spans="1:2" x14ac:dyDescent="0.25">
      <c r="A115" s="2">
        <v>36739</v>
      </c>
      <c r="B115" s="3">
        <v>1.9</v>
      </c>
    </row>
    <row r="116" spans="1:2" x14ac:dyDescent="0.25">
      <c r="A116" s="2">
        <v>36770</v>
      </c>
      <c r="B116" s="3">
        <v>1.9</v>
      </c>
    </row>
    <row r="117" spans="1:2" x14ac:dyDescent="0.25">
      <c r="A117" s="2">
        <v>36800</v>
      </c>
      <c r="B117" s="3">
        <v>1.6</v>
      </c>
    </row>
    <row r="118" spans="1:2" x14ac:dyDescent="0.25">
      <c r="A118" s="2">
        <v>36831</v>
      </c>
      <c r="B118" s="3">
        <v>1.5</v>
      </c>
    </row>
    <row r="119" spans="1:2" x14ac:dyDescent="0.25">
      <c r="A119" s="2">
        <v>36861</v>
      </c>
      <c r="B119" s="3">
        <v>1.5</v>
      </c>
    </row>
    <row r="120" spans="1:2" x14ac:dyDescent="0.25">
      <c r="A120" s="2">
        <v>36892</v>
      </c>
      <c r="B120" s="3">
        <v>1.6</v>
      </c>
    </row>
    <row r="121" spans="1:2" x14ac:dyDescent="0.25">
      <c r="A121" s="2">
        <v>36923</v>
      </c>
      <c r="B121" s="3">
        <v>1.6</v>
      </c>
    </row>
    <row r="122" spans="1:2" x14ac:dyDescent="0.25">
      <c r="A122" s="2">
        <v>36951</v>
      </c>
      <c r="B122" s="3">
        <v>2</v>
      </c>
    </row>
    <row r="123" spans="1:2" x14ac:dyDescent="0.25">
      <c r="A123" s="2">
        <v>36982</v>
      </c>
      <c r="B123" s="3">
        <v>2.1</v>
      </c>
    </row>
    <row r="124" spans="1:2" x14ac:dyDescent="0.25">
      <c r="A124" s="2">
        <v>37012</v>
      </c>
      <c r="B124" s="3">
        <v>2.1</v>
      </c>
    </row>
    <row r="125" spans="1:2" x14ac:dyDescent="0.25">
      <c r="A125" s="2">
        <v>37043</v>
      </c>
      <c r="B125" s="3">
        <v>2.2000000000000002</v>
      </c>
    </row>
    <row r="126" spans="1:2" x14ac:dyDescent="0.25">
      <c r="A126" s="2">
        <v>37073</v>
      </c>
      <c r="B126" s="3">
        <v>2.2000000000000002</v>
      </c>
    </row>
    <row r="127" spans="1:2" x14ac:dyDescent="0.25">
      <c r="A127" s="2">
        <v>37104</v>
      </c>
      <c r="B127" s="3">
        <v>2.2999999999999998</v>
      </c>
    </row>
    <row r="128" spans="1:2" x14ac:dyDescent="0.25">
      <c r="A128" s="2">
        <v>37135</v>
      </c>
      <c r="B128" s="3">
        <v>2.5</v>
      </c>
    </row>
    <row r="129" spans="1:2" x14ac:dyDescent="0.25">
      <c r="A129" s="2">
        <v>37165</v>
      </c>
      <c r="B129" s="3">
        <v>2.6</v>
      </c>
    </row>
    <row r="130" spans="1:2" x14ac:dyDescent="0.25">
      <c r="A130" s="2">
        <v>37196</v>
      </c>
      <c r="B130" s="3">
        <v>2.9</v>
      </c>
    </row>
    <row r="131" spans="1:2" x14ac:dyDescent="0.25">
      <c r="A131" s="2">
        <v>37226</v>
      </c>
      <c r="B131" s="3">
        <v>3</v>
      </c>
    </row>
    <row r="132" spans="1:2" x14ac:dyDescent="0.25">
      <c r="A132" s="2">
        <v>37257</v>
      </c>
      <c r="B132" s="3">
        <v>2.9</v>
      </c>
    </row>
    <row r="133" spans="1:2" x14ac:dyDescent="0.25">
      <c r="A133" s="2">
        <v>37288</v>
      </c>
      <c r="B133" s="3">
        <v>2.9</v>
      </c>
    </row>
    <row r="134" spans="1:2" x14ac:dyDescent="0.25">
      <c r="A134" s="2">
        <v>37316</v>
      </c>
      <c r="B134" s="3">
        <v>2.8</v>
      </c>
    </row>
    <row r="135" spans="1:2" x14ac:dyDescent="0.25">
      <c r="A135" s="2">
        <v>37347</v>
      </c>
      <c r="B135" s="3">
        <v>2.9</v>
      </c>
    </row>
    <row r="136" spans="1:2" x14ac:dyDescent="0.25">
      <c r="A136" s="2">
        <v>37377</v>
      </c>
      <c r="B136" s="3">
        <v>2.9</v>
      </c>
    </row>
    <row r="137" spans="1:2" x14ac:dyDescent="0.25">
      <c r="A137" s="2">
        <v>37408</v>
      </c>
      <c r="B137" s="3">
        <v>3</v>
      </c>
    </row>
    <row r="138" spans="1:2" x14ac:dyDescent="0.25">
      <c r="A138" s="2">
        <v>37438</v>
      </c>
      <c r="B138" s="3">
        <v>3</v>
      </c>
    </row>
    <row r="139" spans="1:2" x14ac:dyDescent="0.25">
      <c r="A139" s="2">
        <v>37469</v>
      </c>
      <c r="B139" s="3">
        <v>2.8</v>
      </c>
    </row>
    <row r="140" spans="1:2" x14ac:dyDescent="0.25">
      <c r="A140" s="2">
        <v>37500</v>
      </c>
      <c r="B140" s="3">
        <v>2.9</v>
      </c>
    </row>
    <row r="141" spans="1:2" x14ac:dyDescent="0.25">
      <c r="A141" s="2">
        <v>37530</v>
      </c>
      <c r="B141" s="3">
        <v>3</v>
      </c>
    </row>
    <row r="142" spans="1:2" x14ac:dyDescent="0.25">
      <c r="A142" s="2">
        <v>37561</v>
      </c>
      <c r="B142" s="3">
        <v>2.9</v>
      </c>
    </row>
    <row r="143" spans="1:2" x14ac:dyDescent="0.25">
      <c r="A143" s="2">
        <v>37591</v>
      </c>
      <c r="B143" s="3">
        <v>2.9</v>
      </c>
    </row>
    <row r="144" spans="1:2" x14ac:dyDescent="0.25">
      <c r="A144" s="2">
        <v>37622</v>
      </c>
      <c r="B144" s="3">
        <v>3</v>
      </c>
    </row>
    <row r="145" spans="1:2" x14ac:dyDescent="0.25">
      <c r="A145" s="2">
        <v>37653</v>
      </c>
      <c r="B145" s="3">
        <v>3</v>
      </c>
    </row>
    <row r="146" spans="1:2" x14ac:dyDescent="0.25">
      <c r="A146" s="2">
        <v>37681</v>
      </c>
      <c r="B146" s="3">
        <v>3.1</v>
      </c>
    </row>
    <row r="147" spans="1:2" x14ac:dyDescent="0.25">
      <c r="A147" s="2">
        <v>37712</v>
      </c>
      <c r="B147" s="3">
        <v>3</v>
      </c>
    </row>
    <row r="148" spans="1:2" x14ac:dyDescent="0.25">
      <c r="A148" s="2">
        <v>37742</v>
      </c>
      <c r="B148" s="3">
        <v>3</v>
      </c>
    </row>
    <row r="149" spans="1:2" x14ac:dyDescent="0.25">
      <c r="A149" s="2">
        <v>37773</v>
      </c>
      <c r="B149" s="3">
        <v>3.1</v>
      </c>
    </row>
    <row r="150" spans="1:2" x14ac:dyDescent="0.25">
      <c r="A150" s="2">
        <v>37803</v>
      </c>
      <c r="B150" s="3">
        <v>3.1</v>
      </c>
    </row>
    <row r="151" spans="1:2" x14ac:dyDescent="0.25">
      <c r="A151" s="2">
        <v>37834</v>
      </c>
      <c r="B151" s="3">
        <v>3.2</v>
      </c>
    </row>
    <row r="152" spans="1:2" x14ac:dyDescent="0.25">
      <c r="A152" s="2">
        <v>37865</v>
      </c>
      <c r="B152" s="3">
        <v>3.2</v>
      </c>
    </row>
    <row r="153" spans="1:2" x14ac:dyDescent="0.25">
      <c r="A153" s="2">
        <v>37895</v>
      </c>
      <c r="B153" s="3">
        <v>3.1</v>
      </c>
    </row>
    <row r="154" spans="1:2" x14ac:dyDescent="0.25">
      <c r="A154" s="2">
        <v>37926</v>
      </c>
      <c r="B154" s="3">
        <v>3.1</v>
      </c>
    </row>
    <row r="155" spans="1:2" x14ac:dyDescent="0.25">
      <c r="A155" s="2">
        <v>37956</v>
      </c>
      <c r="B155" s="3">
        <v>3</v>
      </c>
    </row>
    <row r="156" spans="1:2" x14ac:dyDescent="0.25">
      <c r="A156" s="2">
        <v>37987</v>
      </c>
      <c r="B156" s="3">
        <v>2.9</v>
      </c>
    </row>
    <row r="157" spans="1:2" x14ac:dyDescent="0.25">
      <c r="A157" s="2">
        <v>38018</v>
      </c>
      <c r="B157" s="3">
        <v>2.9</v>
      </c>
    </row>
    <row r="158" spans="1:2" x14ac:dyDescent="0.25">
      <c r="A158" s="2">
        <v>38047</v>
      </c>
      <c r="B158" s="3">
        <v>2.9</v>
      </c>
    </row>
    <row r="159" spans="1:2" x14ac:dyDescent="0.25">
      <c r="A159" s="2">
        <v>38078</v>
      </c>
      <c r="B159" s="3">
        <v>2.9</v>
      </c>
    </row>
    <row r="160" spans="1:2" x14ac:dyDescent="0.25">
      <c r="A160" s="2">
        <v>38108</v>
      </c>
      <c r="B160" s="3">
        <v>2.9</v>
      </c>
    </row>
    <row r="161" spans="1:2" x14ac:dyDescent="0.25">
      <c r="A161" s="2">
        <v>38139</v>
      </c>
      <c r="B161" s="3">
        <v>2.7</v>
      </c>
    </row>
    <row r="162" spans="1:2" x14ac:dyDescent="0.25">
      <c r="A162" s="2">
        <v>38169</v>
      </c>
      <c r="B162" s="3">
        <v>2.6</v>
      </c>
    </row>
    <row r="163" spans="1:2" x14ac:dyDescent="0.25">
      <c r="A163" s="2">
        <v>38200</v>
      </c>
      <c r="B163" s="3">
        <v>2.7</v>
      </c>
    </row>
    <row r="164" spans="1:2" x14ac:dyDescent="0.25">
      <c r="A164" s="2">
        <v>38231</v>
      </c>
      <c r="B164" s="3">
        <v>2.6</v>
      </c>
    </row>
    <row r="165" spans="1:2" x14ac:dyDescent="0.25">
      <c r="A165" s="2">
        <v>38261</v>
      </c>
      <c r="B165" s="3">
        <v>2.5</v>
      </c>
    </row>
    <row r="166" spans="1:2" x14ac:dyDescent="0.25">
      <c r="A166" s="2">
        <v>38292</v>
      </c>
      <c r="B166" s="3">
        <v>2.5</v>
      </c>
    </row>
    <row r="167" spans="1:2" x14ac:dyDescent="0.25">
      <c r="A167" s="2">
        <v>38322</v>
      </c>
      <c r="B167" s="3">
        <v>2.5</v>
      </c>
    </row>
    <row r="168" spans="1:2" x14ac:dyDescent="0.25">
      <c r="A168" s="2">
        <v>38353</v>
      </c>
      <c r="B168" s="3">
        <v>2.4</v>
      </c>
    </row>
    <row r="169" spans="1:2" x14ac:dyDescent="0.25">
      <c r="A169" s="2">
        <v>38384</v>
      </c>
      <c r="B169" s="3">
        <v>2.4</v>
      </c>
    </row>
    <row r="170" spans="1:2" x14ac:dyDescent="0.25">
      <c r="A170" s="2">
        <v>38412</v>
      </c>
      <c r="B170" s="3">
        <v>2.4</v>
      </c>
    </row>
    <row r="171" spans="1:2" x14ac:dyDescent="0.25">
      <c r="A171" s="2">
        <v>38443</v>
      </c>
      <c r="B171" s="3">
        <v>2.4</v>
      </c>
    </row>
    <row r="172" spans="1:2" x14ac:dyDescent="0.25">
      <c r="A172" s="2">
        <v>38473</v>
      </c>
      <c r="B172" s="3">
        <v>2.4</v>
      </c>
    </row>
    <row r="173" spans="1:2" x14ac:dyDescent="0.25">
      <c r="A173" s="2">
        <v>38504</v>
      </c>
      <c r="B173" s="3">
        <v>2.2999999999999998</v>
      </c>
    </row>
    <row r="174" spans="1:2" x14ac:dyDescent="0.25">
      <c r="A174" s="2">
        <v>38534</v>
      </c>
      <c r="B174" s="3">
        <v>2.2999999999999998</v>
      </c>
    </row>
    <row r="175" spans="1:2" x14ac:dyDescent="0.25">
      <c r="A175" s="2">
        <v>38565</v>
      </c>
      <c r="B175" s="3">
        <v>2.1</v>
      </c>
    </row>
    <row r="176" spans="1:2" x14ac:dyDescent="0.25">
      <c r="A176" s="2">
        <v>38596</v>
      </c>
      <c r="B176" s="3">
        <v>2.2999999999999998</v>
      </c>
    </row>
    <row r="177" spans="1:2" x14ac:dyDescent="0.25">
      <c r="A177" s="2">
        <v>38626</v>
      </c>
      <c r="B177" s="3">
        <v>2.2999999999999998</v>
      </c>
    </row>
    <row r="178" spans="1:2" x14ac:dyDescent="0.25">
      <c r="A178" s="2">
        <v>38657</v>
      </c>
      <c r="B178" s="3">
        <v>2.2999999999999998</v>
      </c>
    </row>
    <row r="179" spans="1:2" x14ac:dyDescent="0.25">
      <c r="A179" s="2">
        <v>38687</v>
      </c>
      <c r="B179" s="3">
        <v>2.1</v>
      </c>
    </row>
    <row r="180" spans="1:2" x14ac:dyDescent="0.25">
      <c r="A180" s="2">
        <v>38718</v>
      </c>
      <c r="B180" s="3">
        <v>2.1</v>
      </c>
    </row>
    <row r="181" spans="1:2" x14ac:dyDescent="0.25">
      <c r="A181" s="2">
        <v>38749</v>
      </c>
      <c r="B181" s="3">
        <v>2.2000000000000002</v>
      </c>
    </row>
    <row r="182" spans="1:2" x14ac:dyDescent="0.25">
      <c r="A182" s="2">
        <v>38777</v>
      </c>
      <c r="B182" s="3">
        <v>2.2000000000000002</v>
      </c>
    </row>
    <row r="183" spans="1:2" x14ac:dyDescent="0.25">
      <c r="A183" s="2">
        <v>38808</v>
      </c>
      <c r="B183" s="3">
        <v>2.2000000000000002</v>
      </c>
    </row>
    <row r="184" spans="1:2" x14ac:dyDescent="0.25">
      <c r="A184" s="2">
        <v>38838</v>
      </c>
      <c r="B184" s="3">
        <v>2.1</v>
      </c>
    </row>
    <row r="185" spans="1:2" x14ac:dyDescent="0.25">
      <c r="A185" s="2">
        <v>38869</v>
      </c>
      <c r="B185" s="3">
        <v>2.1</v>
      </c>
    </row>
    <row r="186" spans="1:2" x14ac:dyDescent="0.25">
      <c r="A186" s="2">
        <v>38899</v>
      </c>
      <c r="B186" s="3">
        <v>2</v>
      </c>
    </row>
    <row r="187" spans="1:2" x14ac:dyDescent="0.25">
      <c r="A187" s="2">
        <v>38930</v>
      </c>
      <c r="B187" s="3">
        <v>1.8</v>
      </c>
    </row>
    <row r="188" spans="1:2" x14ac:dyDescent="0.25">
      <c r="A188" s="2">
        <v>38961</v>
      </c>
      <c r="B188" s="3">
        <v>2.1</v>
      </c>
    </row>
    <row r="189" spans="1:2" x14ac:dyDescent="0.25">
      <c r="A189" s="2">
        <v>38991</v>
      </c>
      <c r="B189" s="3">
        <v>1.9</v>
      </c>
    </row>
    <row r="190" spans="1:2" x14ac:dyDescent="0.25">
      <c r="A190" s="2">
        <v>39022</v>
      </c>
      <c r="B190" s="3">
        <v>1.8</v>
      </c>
    </row>
    <row r="191" spans="1:2" x14ac:dyDescent="0.25">
      <c r="A191" s="2">
        <v>39052</v>
      </c>
      <c r="B191" s="3">
        <v>1.8</v>
      </c>
    </row>
    <row r="192" spans="1:2" x14ac:dyDescent="0.25">
      <c r="A192" s="2">
        <v>39083</v>
      </c>
      <c r="B192" s="3">
        <v>2.1</v>
      </c>
    </row>
    <row r="193" spans="1:2" x14ac:dyDescent="0.25">
      <c r="A193" s="2">
        <v>39114</v>
      </c>
      <c r="B193" s="3">
        <v>1.9</v>
      </c>
    </row>
    <row r="194" spans="1:2" x14ac:dyDescent="0.25">
      <c r="A194" s="2">
        <v>39142</v>
      </c>
      <c r="B194" s="3">
        <v>1.8</v>
      </c>
    </row>
    <row r="195" spans="1:2" x14ac:dyDescent="0.25">
      <c r="A195" s="2">
        <v>39173</v>
      </c>
      <c r="B195" s="3">
        <v>1.9</v>
      </c>
    </row>
    <row r="196" spans="1:2" x14ac:dyDescent="0.25">
      <c r="A196" s="2">
        <v>39203</v>
      </c>
      <c r="B196" s="3">
        <v>2</v>
      </c>
    </row>
    <row r="197" spans="1:2" x14ac:dyDescent="0.25">
      <c r="A197" s="2">
        <v>39234</v>
      </c>
      <c r="B197" s="3">
        <v>2</v>
      </c>
    </row>
    <row r="198" spans="1:2" x14ac:dyDescent="0.25">
      <c r="A198" s="2">
        <v>39264</v>
      </c>
      <c r="B198" s="3">
        <v>2.1</v>
      </c>
    </row>
    <row r="199" spans="1:2" x14ac:dyDescent="0.25">
      <c r="A199" s="2">
        <v>39295</v>
      </c>
      <c r="B199" s="3">
        <v>2.1</v>
      </c>
    </row>
    <row r="200" spans="1:2" x14ac:dyDescent="0.25">
      <c r="A200" s="2">
        <v>39326</v>
      </c>
      <c r="B200" s="3">
        <v>2</v>
      </c>
    </row>
    <row r="201" spans="1:2" x14ac:dyDescent="0.25">
      <c r="A201" s="2">
        <v>39356</v>
      </c>
      <c r="B201" s="3">
        <v>2.1</v>
      </c>
    </row>
    <row r="202" spans="1:2" x14ac:dyDescent="0.25">
      <c r="A202" s="2">
        <v>39387</v>
      </c>
      <c r="B202" s="3">
        <v>2.2000000000000002</v>
      </c>
    </row>
    <row r="203" spans="1:2" x14ac:dyDescent="0.25">
      <c r="A203" s="2">
        <v>39417</v>
      </c>
      <c r="B203" s="3">
        <v>2.1</v>
      </c>
    </row>
    <row r="204" spans="1:2" x14ac:dyDescent="0.25">
      <c r="A204" s="2">
        <v>39448</v>
      </c>
      <c r="B204" s="3">
        <v>2.1</v>
      </c>
    </row>
    <row r="205" spans="1:2" x14ac:dyDescent="0.25">
      <c r="A205" s="2">
        <v>39479</v>
      </c>
      <c r="B205" s="3">
        <v>2</v>
      </c>
    </row>
    <row r="206" spans="1:2" x14ac:dyDescent="0.25">
      <c r="A206" s="2">
        <v>39508</v>
      </c>
      <c r="B206" s="3">
        <v>2.1</v>
      </c>
    </row>
    <row r="207" spans="1:2" x14ac:dyDescent="0.25">
      <c r="A207" s="2">
        <v>39539</v>
      </c>
      <c r="B207" s="3">
        <v>2.1</v>
      </c>
    </row>
    <row r="208" spans="1:2" x14ac:dyDescent="0.25">
      <c r="A208" s="2">
        <v>39569</v>
      </c>
      <c r="B208" s="3">
        <v>2.2000000000000002</v>
      </c>
    </row>
    <row r="209" spans="1:2" x14ac:dyDescent="0.25">
      <c r="A209" s="2">
        <v>39600</v>
      </c>
      <c r="B209" s="3">
        <v>2.4</v>
      </c>
    </row>
    <row r="210" spans="1:2" x14ac:dyDescent="0.25">
      <c r="A210" s="2">
        <v>39630</v>
      </c>
      <c r="B210" s="3">
        <v>2.5</v>
      </c>
    </row>
    <row r="211" spans="1:2" x14ac:dyDescent="0.25">
      <c r="A211" s="2">
        <v>39661</v>
      </c>
      <c r="B211" s="3">
        <v>2.8</v>
      </c>
    </row>
    <row r="212" spans="1:2" x14ac:dyDescent="0.25">
      <c r="A212" s="2">
        <v>39692</v>
      </c>
      <c r="B212" s="3">
        <v>2.6</v>
      </c>
    </row>
    <row r="213" spans="1:2" x14ac:dyDescent="0.25">
      <c r="A213" s="2">
        <v>39722</v>
      </c>
      <c r="B213" s="3">
        <v>3.1</v>
      </c>
    </row>
    <row r="214" spans="1:2" x14ac:dyDescent="0.25">
      <c r="A214" s="2">
        <v>39753</v>
      </c>
      <c r="B214" s="3">
        <v>3.2</v>
      </c>
    </row>
    <row r="215" spans="1:2" x14ac:dyDescent="0.25">
      <c r="A215" s="2">
        <v>39783</v>
      </c>
      <c r="B215" s="3">
        <v>3.6</v>
      </c>
    </row>
    <row r="216" spans="1:2" x14ac:dyDescent="0.25">
      <c r="A216" s="2">
        <v>39814</v>
      </c>
      <c r="B216" s="3">
        <v>3.9</v>
      </c>
    </row>
    <row r="217" spans="1:2" x14ac:dyDescent="0.25">
      <c r="A217" s="2">
        <v>39845</v>
      </c>
      <c r="B217" s="3">
        <v>4.0999999999999996</v>
      </c>
    </row>
    <row r="218" spans="1:2" x14ac:dyDescent="0.25">
      <c r="A218" s="2">
        <v>39873</v>
      </c>
      <c r="B218" s="3">
        <v>4.3</v>
      </c>
    </row>
    <row r="219" spans="1:2" x14ac:dyDescent="0.25">
      <c r="A219" s="2">
        <v>39904</v>
      </c>
      <c r="B219" s="3">
        <v>4.4000000000000004</v>
      </c>
    </row>
    <row r="220" spans="1:2" x14ac:dyDescent="0.25">
      <c r="A220" s="2">
        <v>39934</v>
      </c>
      <c r="B220" s="3">
        <v>4.8</v>
      </c>
    </row>
    <row r="221" spans="1:2" x14ac:dyDescent="0.25">
      <c r="A221" s="2">
        <v>39965</v>
      </c>
      <c r="B221" s="3">
        <v>4.8</v>
      </c>
    </row>
    <row r="222" spans="1:2" x14ac:dyDescent="0.25">
      <c r="A222" s="2">
        <v>39995</v>
      </c>
      <c r="B222" s="3">
        <v>4.8</v>
      </c>
    </row>
    <row r="223" spans="1:2" x14ac:dyDescent="0.25">
      <c r="A223" s="2">
        <v>40026</v>
      </c>
      <c r="B223" s="3">
        <v>4.8</v>
      </c>
    </row>
    <row r="224" spans="1:2" x14ac:dyDescent="0.25">
      <c r="A224" s="2">
        <v>40057</v>
      </c>
      <c r="B224" s="3">
        <v>5</v>
      </c>
    </row>
    <row r="225" spans="1:2" x14ac:dyDescent="0.25">
      <c r="A225" s="2">
        <v>40087</v>
      </c>
      <c r="B225" s="3">
        <v>4.7</v>
      </c>
    </row>
    <row r="226" spans="1:2" x14ac:dyDescent="0.25">
      <c r="A226" s="2">
        <v>40118</v>
      </c>
      <c r="B226" s="3">
        <v>4.8</v>
      </c>
    </row>
    <row r="227" spans="1:2" x14ac:dyDescent="0.25">
      <c r="A227" s="2">
        <v>40148</v>
      </c>
      <c r="B227" s="3">
        <v>4.9000000000000004</v>
      </c>
    </row>
    <row r="228" spans="1:2" x14ac:dyDescent="0.25">
      <c r="A228" s="2">
        <v>40179</v>
      </c>
      <c r="B228" s="3">
        <v>4.9000000000000004</v>
      </c>
    </row>
    <row r="229" spans="1:2" x14ac:dyDescent="0.25">
      <c r="A229" s="2">
        <v>40210</v>
      </c>
      <c r="B229" s="3">
        <v>4.9000000000000004</v>
      </c>
    </row>
    <row r="230" spans="1:2" x14ac:dyDescent="0.25">
      <c r="A230" s="2">
        <v>40238</v>
      </c>
      <c r="B230" s="3">
        <v>4.9000000000000004</v>
      </c>
    </row>
    <row r="231" spans="1:2" x14ac:dyDescent="0.25">
      <c r="A231" s="2">
        <v>40269</v>
      </c>
      <c r="B231" s="3">
        <v>4.8</v>
      </c>
    </row>
    <row r="232" spans="1:2" x14ac:dyDescent="0.25">
      <c r="A232" s="2">
        <v>40299</v>
      </c>
      <c r="B232" s="3">
        <v>4.5999999999999996</v>
      </c>
    </row>
    <row r="233" spans="1:2" x14ac:dyDescent="0.25">
      <c r="A233" s="2">
        <v>40330</v>
      </c>
      <c r="B233" s="3">
        <v>4.4000000000000004</v>
      </c>
    </row>
    <row r="234" spans="1:2" x14ac:dyDescent="0.25">
      <c r="A234" s="2">
        <v>40360</v>
      </c>
      <c r="B234" s="3">
        <v>4.5</v>
      </c>
    </row>
    <row r="235" spans="1:2" x14ac:dyDescent="0.25">
      <c r="A235" s="2">
        <v>40391</v>
      </c>
      <c r="B235" s="3">
        <v>4.5999999999999996</v>
      </c>
    </row>
    <row r="236" spans="1:2" x14ac:dyDescent="0.25">
      <c r="A236" s="2">
        <v>40422</v>
      </c>
      <c r="B236" s="3">
        <v>4.5</v>
      </c>
    </row>
    <row r="237" spans="1:2" x14ac:dyDescent="0.25">
      <c r="A237" s="2">
        <v>40452</v>
      </c>
      <c r="B237" s="3">
        <v>4.5999999999999996</v>
      </c>
    </row>
    <row r="238" spans="1:2" x14ac:dyDescent="0.25">
      <c r="A238" s="2">
        <v>40483</v>
      </c>
      <c r="B238" s="3">
        <v>5</v>
      </c>
    </row>
    <row r="239" spans="1:2" x14ac:dyDescent="0.25">
      <c r="A239" s="2">
        <v>40513</v>
      </c>
      <c r="B239" s="3">
        <v>4.8</v>
      </c>
    </row>
    <row r="240" spans="1:2" x14ac:dyDescent="0.25">
      <c r="A240" s="2">
        <v>40544</v>
      </c>
      <c r="B240" s="3">
        <v>4.3</v>
      </c>
    </row>
    <row r="241" spans="1:2" x14ac:dyDescent="0.25">
      <c r="A241" s="2">
        <v>40575</v>
      </c>
      <c r="B241" s="3">
        <v>4.3</v>
      </c>
    </row>
    <row r="242" spans="1:2" x14ac:dyDescent="0.25">
      <c r="A242" s="2">
        <v>40603</v>
      </c>
      <c r="B242" s="3">
        <v>4.4000000000000004</v>
      </c>
    </row>
    <row r="243" spans="1:2" x14ac:dyDescent="0.25">
      <c r="A243" s="2">
        <v>40634</v>
      </c>
      <c r="B243" s="3">
        <v>4.5</v>
      </c>
    </row>
    <row r="244" spans="1:2" x14ac:dyDescent="0.25">
      <c r="A244" s="2">
        <v>40664</v>
      </c>
      <c r="B244" s="3">
        <v>4.5</v>
      </c>
    </row>
    <row r="245" spans="1:2" x14ac:dyDescent="0.25">
      <c r="A245" s="2">
        <v>40695</v>
      </c>
      <c r="B245" s="3">
        <v>4.3</v>
      </c>
    </row>
    <row r="246" spans="1:2" x14ac:dyDescent="0.25">
      <c r="A246" s="2">
        <v>40725</v>
      </c>
      <c r="B246" s="3">
        <v>4.2</v>
      </c>
    </row>
    <row r="247" spans="1:2" x14ac:dyDescent="0.25">
      <c r="A247" s="2">
        <v>40756</v>
      </c>
      <c r="B247" s="3">
        <v>4.2</v>
      </c>
    </row>
    <row r="248" spans="1:2" x14ac:dyDescent="0.25">
      <c r="A248" s="2">
        <v>40787</v>
      </c>
      <c r="B248" s="3">
        <v>4.2</v>
      </c>
    </row>
    <row r="249" spans="1:2" x14ac:dyDescent="0.25">
      <c r="A249" s="2">
        <v>40817</v>
      </c>
      <c r="B249" s="3">
        <v>4.3</v>
      </c>
    </row>
    <row r="250" spans="1:2" x14ac:dyDescent="0.25">
      <c r="A250" s="2">
        <v>40848</v>
      </c>
      <c r="B250" s="3">
        <v>4.4000000000000004</v>
      </c>
    </row>
    <row r="251" spans="1:2" x14ac:dyDescent="0.25">
      <c r="A251" s="2">
        <v>40878</v>
      </c>
      <c r="B251" s="3">
        <v>4.0999999999999996</v>
      </c>
    </row>
    <row r="252" spans="1:2" x14ac:dyDescent="0.25">
      <c r="A252" s="2">
        <v>40909</v>
      </c>
      <c r="B252" s="3">
        <v>4.3</v>
      </c>
    </row>
    <row r="253" spans="1:2" x14ac:dyDescent="0.25">
      <c r="A253" s="2">
        <v>40940</v>
      </c>
      <c r="B253" s="3">
        <v>4.2</v>
      </c>
    </row>
    <row r="254" spans="1:2" x14ac:dyDescent="0.25">
      <c r="A254" s="2">
        <v>40969</v>
      </c>
      <c r="B254" s="3">
        <v>4.0999999999999996</v>
      </c>
    </row>
    <row r="255" spans="1:2" x14ac:dyDescent="0.25">
      <c r="A255" s="2">
        <v>41000</v>
      </c>
      <c r="B255" s="3">
        <v>4</v>
      </c>
    </row>
    <row r="256" spans="1:2" x14ac:dyDescent="0.25">
      <c r="A256" s="2">
        <v>41030</v>
      </c>
      <c r="B256" s="3">
        <v>3.9</v>
      </c>
    </row>
    <row r="257" spans="1:2" x14ac:dyDescent="0.25">
      <c r="A257" s="2">
        <v>41061</v>
      </c>
      <c r="B257" s="3">
        <v>4</v>
      </c>
    </row>
    <row r="258" spans="1:2" x14ac:dyDescent="0.25">
      <c r="A258" s="2">
        <v>41091</v>
      </c>
      <c r="B258" s="3">
        <v>4.0999999999999996</v>
      </c>
    </row>
    <row r="259" spans="1:2" x14ac:dyDescent="0.25">
      <c r="A259" s="2">
        <v>41122</v>
      </c>
      <c r="B259" s="3">
        <v>4.0999999999999996</v>
      </c>
    </row>
    <row r="260" spans="1:2" x14ac:dyDescent="0.25">
      <c r="A260" s="2">
        <v>41153</v>
      </c>
      <c r="B260" s="3">
        <v>4</v>
      </c>
    </row>
    <row r="261" spans="1:2" x14ac:dyDescent="0.25">
      <c r="A261" s="2">
        <v>41183</v>
      </c>
      <c r="B261" s="3">
        <v>3.7</v>
      </c>
    </row>
    <row r="262" spans="1:2" x14ac:dyDescent="0.25">
      <c r="A262" s="2">
        <v>41214</v>
      </c>
      <c r="B262" s="3">
        <v>3.9</v>
      </c>
    </row>
    <row r="263" spans="1:2" x14ac:dyDescent="0.25">
      <c r="A263" s="2">
        <v>41244</v>
      </c>
      <c r="B263" s="3">
        <v>4</v>
      </c>
    </row>
    <row r="264" spans="1:2" x14ac:dyDescent="0.25">
      <c r="A264" s="2">
        <v>41275</v>
      </c>
      <c r="B264" s="3">
        <v>3.8</v>
      </c>
    </row>
    <row r="265" spans="1:2" x14ac:dyDescent="0.25">
      <c r="A265" s="2">
        <v>41306</v>
      </c>
      <c r="B265" s="3">
        <v>3.9</v>
      </c>
    </row>
    <row r="266" spans="1:2" x14ac:dyDescent="0.25">
      <c r="A266" s="2">
        <v>41334</v>
      </c>
      <c r="B266" s="3">
        <v>3.8</v>
      </c>
    </row>
    <row r="267" spans="1:2" x14ac:dyDescent="0.25">
      <c r="A267" s="2">
        <v>41365</v>
      </c>
      <c r="B267" s="3">
        <v>3.9</v>
      </c>
    </row>
    <row r="268" spans="1:2" x14ac:dyDescent="0.25">
      <c r="A268" s="2">
        <v>41395</v>
      </c>
      <c r="B268" s="3">
        <v>3.9</v>
      </c>
    </row>
    <row r="269" spans="1:2" x14ac:dyDescent="0.25">
      <c r="A269" s="2">
        <v>41426</v>
      </c>
      <c r="B269" s="3">
        <v>3.8</v>
      </c>
    </row>
    <row r="270" spans="1:2" x14ac:dyDescent="0.25">
      <c r="A270" s="2">
        <v>41456</v>
      </c>
      <c r="B270" s="3">
        <v>3.8</v>
      </c>
    </row>
    <row r="271" spans="1:2" x14ac:dyDescent="0.25">
      <c r="A271" s="2">
        <v>41487</v>
      </c>
      <c r="B271" s="3">
        <v>3.4</v>
      </c>
    </row>
    <row r="272" spans="1:2" x14ac:dyDescent="0.25">
      <c r="A272" s="2">
        <v>41518</v>
      </c>
      <c r="B272" s="3">
        <v>3.7</v>
      </c>
    </row>
    <row r="273" spans="1:2" x14ac:dyDescent="0.25">
      <c r="A273" s="2">
        <v>41548</v>
      </c>
      <c r="B273" s="3">
        <v>3.7</v>
      </c>
    </row>
    <row r="274" spans="1:2" x14ac:dyDescent="0.25">
      <c r="A274" s="2">
        <v>41579</v>
      </c>
      <c r="B274" s="3">
        <v>3.4</v>
      </c>
    </row>
    <row r="275" spans="1:2" x14ac:dyDescent="0.25">
      <c r="A275" s="2">
        <v>41609</v>
      </c>
      <c r="B275" s="3">
        <v>3.3</v>
      </c>
    </row>
    <row r="276" spans="1:2" x14ac:dyDescent="0.25">
      <c r="A276" s="2">
        <v>41640</v>
      </c>
      <c r="B276" s="3">
        <v>3.3</v>
      </c>
    </row>
    <row r="277" spans="1:2" x14ac:dyDescent="0.25">
      <c r="A277" s="2">
        <v>41671</v>
      </c>
      <c r="B277" s="3">
        <v>3.4</v>
      </c>
    </row>
    <row r="278" spans="1:2" x14ac:dyDescent="0.25">
      <c r="A278" s="2">
        <v>41699</v>
      </c>
      <c r="B278" s="3">
        <v>3.4</v>
      </c>
    </row>
    <row r="279" spans="1:2" x14ac:dyDescent="0.25">
      <c r="A279" s="2">
        <v>41730</v>
      </c>
      <c r="B279" s="3">
        <v>3.3</v>
      </c>
    </row>
    <row r="280" spans="1:2" x14ac:dyDescent="0.25">
      <c r="A280" s="2">
        <v>41760</v>
      </c>
      <c r="B280" s="3">
        <v>3.2</v>
      </c>
    </row>
    <row r="281" spans="1:2" x14ac:dyDescent="0.25">
      <c r="A281" s="2">
        <v>41791</v>
      </c>
      <c r="B281" s="3">
        <v>3.3</v>
      </c>
    </row>
    <row r="282" spans="1:2" x14ac:dyDescent="0.25">
      <c r="A282" s="2">
        <v>41821</v>
      </c>
      <c r="B282" s="3">
        <v>3.1</v>
      </c>
    </row>
    <row r="283" spans="1:2" x14ac:dyDescent="0.25">
      <c r="A283" s="2">
        <v>41852</v>
      </c>
      <c r="B283" s="3">
        <v>3.2</v>
      </c>
    </row>
    <row r="284" spans="1:2" x14ac:dyDescent="0.25">
      <c r="A284" s="2">
        <v>41883</v>
      </c>
      <c r="B284" s="3">
        <v>2.9</v>
      </c>
    </row>
    <row r="285" spans="1:2" x14ac:dyDescent="0.25">
      <c r="A285" s="2">
        <v>41913</v>
      </c>
      <c r="B285" s="3">
        <v>3</v>
      </c>
    </row>
    <row r="286" spans="1:2" x14ac:dyDescent="0.25">
      <c r="A286" s="2">
        <v>41944</v>
      </c>
      <c r="B286" s="3">
        <v>3.2</v>
      </c>
    </row>
    <row r="287" spans="1:2" x14ac:dyDescent="0.25">
      <c r="A287" s="2">
        <v>41974</v>
      </c>
      <c r="B287" s="3">
        <v>2.8</v>
      </c>
    </row>
    <row r="288" spans="1:2" x14ac:dyDescent="0.25">
      <c r="A288" s="2">
        <v>42005</v>
      </c>
      <c r="B288" s="3">
        <v>2.8</v>
      </c>
    </row>
    <row r="289" spans="1:2" x14ac:dyDescent="0.25">
      <c r="A289" s="2">
        <v>42036</v>
      </c>
      <c r="B289" s="3">
        <v>2.7</v>
      </c>
    </row>
    <row r="290" spans="1:2" x14ac:dyDescent="0.25">
      <c r="A290" s="2">
        <v>42064</v>
      </c>
      <c r="B290" s="3">
        <v>2.4</v>
      </c>
    </row>
    <row r="291" spans="1:2" x14ac:dyDescent="0.25">
      <c r="A291" s="2">
        <v>42095</v>
      </c>
      <c r="B291" s="3">
        <v>2.7</v>
      </c>
    </row>
    <row r="292" spans="1:2" x14ac:dyDescent="0.25">
      <c r="A292" s="2">
        <v>42125</v>
      </c>
      <c r="B292" s="3">
        <v>2.8</v>
      </c>
    </row>
    <row r="293" spans="1:2" x14ac:dyDescent="0.25">
      <c r="A293" s="2">
        <v>42156</v>
      </c>
      <c r="B293" s="3">
        <v>2.5</v>
      </c>
    </row>
    <row r="294" spans="1:2" x14ac:dyDescent="0.25">
      <c r="A294" s="2">
        <v>42186</v>
      </c>
      <c r="B294" s="3">
        <v>2.5</v>
      </c>
    </row>
    <row r="295" spans="1:2" x14ac:dyDescent="0.25">
      <c r="A295" s="2">
        <v>42217</v>
      </c>
      <c r="B295" s="3">
        <v>2.4</v>
      </c>
    </row>
    <row r="296" spans="1:2" x14ac:dyDescent="0.25">
      <c r="A296" s="2">
        <v>42248</v>
      </c>
      <c r="B296" s="3">
        <v>2.5</v>
      </c>
    </row>
    <row r="297" spans="1:2" x14ac:dyDescent="0.25">
      <c r="A297" s="2">
        <v>42278</v>
      </c>
      <c r="B297" s="3">
        <v>2.5</v>
      </c>
    </row>
    <row r="298" spans="1:2" x14ac:dyDescent="0.25">
      <c r="A298" s="2">
        <v>42309</v>
      </c>
      <c r="B298" s="3">
        <v>2.5</v>
      </c>
    </row>
    <row r="299" spans="1:2" x14ac:dyDescent="0.25">
      <c r="A299" s="2">
        <v>42339</v>
      </c>
      <c r="B299" s="3">
        <v>2.5</v>
      </c>
    </row>
    <row r="300" spans="1:2" x14ac:dyDescent="0.25">
      <c r="A300" s="2">
        <v>42370</v>
      </c>
      <c r="B300" s="3">
        <v>2.5</v>
      </c>
    </row>
    <row r="301" spans="1:2" x14ac:dyDescent="0.25">
      <c r="A301" s="2">
        <v>42401</v>
      </c>
      <c r="B301" s="3">
        <v>2.5</v>
      </c>
    </row>
    <row r="302" spans="1:2" x14ac:dyDescent="0.25">
      <c r="A302" s="2">
        <v>42430</v>
      </c>
      <c r="B302" s="3">
        <v>2.6</v>
      </c>
    </row>
    <row r="303" spans="1:2" x14ac:dyDescent="0.25">
      <c r="A303" s="2">
        <v>42461</v>
      </c>
      <c r="B303" s="3">
        <v>2.5</v>
      </c>
    </row>
    <row r="304" spans="1:2" x14ac:dyDescent="0.25">
      <c r="A304" s="2">
        <v>42491</v>
      </c>
      <c r="B304" s="3">
        <v>2.5</v>
      </c>
    </row>
    <row r="305" spans="1:2" x14ac:dyDescent="0.25">
      <c r="A305" s="2">
        <v>42522</v>
      </c>
      <c r="B305" s="3">
        <v>2.5</v>
      </c>
    </row>
    <row r="306" spans="1:2" x14ac:dyDescent="0.25">
      <c r="A306" s="2">
        <v>42552</v>
      </c>
      <c r="B306" s="3">
        <v>2.4</v>
      </c>
    </row>
    <row r="307" spans="1:2" x14ac:dyDescent="0.25">
      <c r="A307" s="2">
        <v>42583</v>
      </c>
      <c r="B307" s="3">
        <v>2.6</v>
      </c>
    </row>
    <row r="308" spans="1:2" x14ac:dyDescent="0.25">
      <c r="A308" s="2">
        <v>42614</v>
      </c>
      <c r="B308" s="3">
        <v>2.5</v>
      </c>
    </row>
    <row r="309" spans="1:2" x14ac:dyDescent="0.25">
      <c r="A309" s="2">
        <v>42644</v>
      </c>
      <c r="B309" s="3">
        <v>2.6</v>
      </c>
    </row>
    <row r="310" spans="1:2" x14ac:dyDescent="0.25">
      <c r="A310" s="2">
        <v>42675</v>
      </c>
      <c r="B310" s="3">
        <v>2.4</v>
      </c>
    </row>
    <row r="311" spans="1:2" x14ac:dyDescent="0.25">
      <c r="A311" s="2">
        <v>42705</v>
      </c>
      <c r="B311" s="3">
        <v>2.5</v>
      </c>
    </row>
    <row r="312" spans="1:2" x14ac:dyDescent="0.25">
      <c r="A312" s="2">
        <v>42736</v>
      </c>
      <c r="B312" s="3">
        <v>2.5</v>
      </c>
    </row>
    <row r="313" spans="1:2" x14ac:dyDescent="0.25">
      <c r="A313" s="2">
        <v>42767</v>
      </c>
      <c r="B313" s="3">
        <v>2.4</v>
      </c>
    </row>
    <row r="314" spans="1:2" x14ac:dyDescent="0.25">
      <c r="A314" s="2">
        <v>42795</v>
      </c>
      <c r="B314" s="3">
        <v>2.4</v>
      </c>
    </row>
    <row r="315" spans="1:2" x14ac:dyDescent="0.25">
      <c r="A315" s="2">
        <v>42826</v>
      </c>
      <c r="B315" s="3">
        <v>2.5</v>
      </c>
    </row>
    <row r="316" spans="1:2" x14ac:dyDescent="0.25">
      <c r="A316" s="2">
        <v>42856</v>
      </c>
      <c r="B316" s="3">
        <v>2.4</v>
      </c>
    </row>
    <row r="317" spans="1:2" x14ac:dyDescent="0.25">
      <c r="A317" s="2">
        <v>42887</v>
      </c>
      <c r="B317" s="3">
        <v>2.2999999999999998</v>
      </c>
    </row>
    <row r="318" spans="1:2" x14ac:dyDescent="0.25">
      <c r="A318" s="2">
        <v>42917</v>
      </c>
      <c r="B318" s="3">
        <v>2.2999999999999998</v>
      </c>
    </row>
    <row r="319" spans="1:2" x14ac:dyDescent="0.25">
      <c r="A319" s="2">
        <v>42948</v>
      </c>
      <c r="B319" s="3">
        <v>2.4</v>
      </c>
    </row>
    <row r="320" spans="1:2" x14ac:dyDescent="0.25">
      <c r="A320" s="2">
        <v>42979</v>
      </c>
      <c r="B320" s="3">
        <v>2.2999999999999998</v>
      </c>
    </row>
    <row r="321" spans="1:2" x14ac:dyDescent="0.25">
      <c r="A321" s="2">
        <v>43009</v>
      </c>
      <c r="B321" s="3">
        <v>2.1</v>
      </c>
    </row>
    <row r="322" spans="1:2" x14ac:dyDescent="0.25">
      <c r="A322" s="2">
        <v>43040</v>
      </c>
      <c r="B322" s="3">
        <v>2.1</v>
      </c>
    </row>
    <row r="323" spans="1:2" x14ac:dyDescent="0.25">
      <c r="A323" s="2">
        <v>43070</v>
      </c>
      <c r="B323" s="3">
        <v>2.2000000000000002</v>
      </c>
    </row>
    <row r="324" spans="1:2" x14ac:dyDescent="0.25">
      <c r="A324" s="2">
        <v>43101</v>
      </c>
      <c r="B324" s="3">
        <v>2.1</v>
      </c>
    </row>
    <row r="325" spans="1:2" x14ac:dyDescent="0.25">
      <c r="A325" s="2">
        <v>43132</v>
      </c>
      <c r="B325" s="3">
        <v>2.2000000000000002</v>
      </c>
    </row>
    <row r="326" spans="1:2" x14ac:dyDescent="0.25">
      <c r="A326" s="2">
        <v>43160</v>
      </c>
      <c r="B326" s="3">
        <v>2.2000000000000002</v>
      </c>
    </row>
    <row r="327" spans="1:2" x14ac:dyDescent="0.25">
      <c r="A327" s="2">
        <v>43191</v>
      </c>
      <c r="B327" s="3">
        <v>2.1</v>
      </c>
    </row>
    <row r="328" spans="1:2" x14ac:dyDescent="0.25">
      <c r="A328" s="2">
        <v>43221</v>
      </c>
      <c r="B328" s="3">
        <v>2.1</v>
      </c>
    </row>
    <row r="329" spans="1:2" x14ac:dyDescent="0.25">
      <c r="A329" s="2">
        <v>43252</v>
      </c>
      <c r="B329" s="3">
        <v>2.2999999999999998</v>
      </c>
    </row>
    <row r="330" spans="1:2" x14ac:dyDescent="0.25">
      <c r="A330" s="2">
        <v>43282</v>
      </c>
      <c r="B330" s="3">
        <v>2.2000000000000002</v>
      </c>
    </row>
    <row r="331" spans="1:2" x14ac:dyDescent="0.25">
      <c r="A331" s="2">
        <v>43313</v>
      </c>
      <c r="B331" s="3">
        <v>2</v>
      </c>
    </row>
    <row r="332" spans="1:2" x14ac:dyDescent="0.25">
      <c r="A332" s="2">
        <v>43344</v>
      </c>
      <c r="B332" s="3">
        <v>2</v>
      </c>
    </row>
    <row r="333" spans="1:2" x14ac:dyDescent="0.25">
      <c r="A333" s="2">
        <v>43374</v>
      </c>
      <c r="B333" s="3">
        <v>2</v>
      </c>
    </row>
    <row r="334" spans="1:2" x14ac:dyDescent="0.25">
      <c r="A334" s="2">
        <v>43405</v>
      </c>
      <c r="B334" s="3">
        <v>2.2000000000000002</v>
      </c>
    </row>
    <row r="335" spans="1:2" x14ac:dyDescent="0.25">
      <c r="A335" s="2">
        <v>43435</v>
      </c>
      <c r="B335" s="3">
        <v>2.2000000000000002</v>
      </c>
    </row>
    <row r="336" spans="1:2" x14ac:dyDescent="0.25">
      <c r="A336" s="2">
        <v>43466</v>
      </c>
      <c r="B336" s="3">
        <v>2.4</v>
      </c>
    </row>
    <row r="337" spans="1:2" x14ac:dyDescent="0.25">
      <c r="A337" s="2">
        <v>43497</v>
      </c>
      <c r="B337" s="3">
        <v>2.2000000000000002</v>
      </c>
    </row>
    <row r="338" spans="1:2" x14ac:dyDescent="0.25">
      <c r="A338" s="2">
        <v>43525</v>
      </c>
      <c r="B338" s="3">
        <v>2</v>
      </c>
    </row>
    <row r="339" spans="1:2" x14ac:dyDescent="0.25">
      <c r="A339" s="2">
        <v>43556</v>
      </c>
      <c r="B339" s="3">
        <v>2.1</v>
      </c>
    </row>
    <row r="340" spans="1:2" x14ac:dyDescent="0.25">
      <c r="A340" s="2">
        <v>43586</v>
      </c>
      <c r="B340" s="3">
        <v>2.2000000000000002</v>
      </c>
    </row>
    <row r="341" spans="1:2" x14ac:dyDescent="0.25">
      <c r="A341" s="2">
        <v>43617</v>
      </c>
      <c r="B341" s="3">
        <v>2.1</v>
      </c>
    </row>
    <row r="342" spans="1:2" x14ac:dyDescent="0.25">
      <c r="A342" s="2">
        <v>43647</v>
      </c>
      <c r="B342" s="3">
        <v>2.2000000000000002</v>
      </c>
    </row>
    <row r="343" spans="1:2" x14ac:dyDescent="0.25">
      <c r="A343" s="2">
        <v>43678</v>
      </c>
      <c r="B343" s="3">
        <v>2.1</v>
      </c>
    </row>
    <row r="344" spans="1:2" x14ac:dyDescent="0.25">
      <c r="A344" s="2">
        <v>43709</v>
      </c>
      <c r="B344" s="3">
        <v>2</v>
      </c>
    </row>
    <row r="345" spans="1:2" x14ac:dyDescent="0.25">
      <c r="A345" s="2">
        <v>43739</v>
      </c>
      <c r="B345" s="3">
        <v>2.1</v>
      </c>
    </row>
    <row r="346" spans="1:2" x14ac:dyDescent="0.25">
      <c r="A346" s="2">
        <v>43770</v>
      </c>
      <c r="B346" s="3">
        <v>2</v>
      </c>
    </row>
    <row r="347" spans="1:2" x14ac:dyDescent="0.25">
      <c r="A347" s="2">
        <v>43800</v>
      </c>
      <c r="B347" s="3">
        <v>1.9</v>
      </c>
    </row>
    <row r="348" spans="1:2" x14ac:dyDescent="0.25">
      <c r="A348" s="2">
        <v>43831</v>
      </c>
      <c r="B348" s="3">
        <v>2</v>
      </c>
    </row>
    <row r="349" spans="1:2" x14ac:dyDescent="0.25">
      <c r="A349" s="2">
        <v>43862</v>
      </c>
      <c r="B349" s="3">
        <v>1.9</v>
      </c>
    </row>
    <row r="350" spans="1:2" x14ac:dyDescent="0.25">
      <c r="A350" s="2">
        <v>43891</v>
      </c>
      <c r="B350" s="3">
        <v>2.5</v>
      </c>
    </row>
    <row r="351" spans="1:2" x14ac:dyDescent="0.25">
      <c r="A351" s="2">
        <v>43922</v>
      </c>
      <c r="B351" s="3">
        <v>8.4</v>
      </c>
    </row>
    <row r="352" spans="1:2" x14ac:dyDescent="0.25">
      <c r="A352" s="2">
        <v>43952</v>
      </c>
      <c r="B352" s="3">
        <v>7.4</v>
      </c>
    </row>
    <row r="353" spans="1:2" x14ac:dyDescent="0.25">
      <c r="A353" s="2">
        <v>43983</v>
      </c>
      <c r="B353" s="3">
        <v>6.9</v>
      </c>
    </row>
    <row r="354" spans="1:2" x14ac:dyDescent="0.25">
      <c r="A354" s="2">
        <v>44013</v>
      </c>
      <c r="B354" s="3">
        <v>6.7</v>
      </c>
    </row>
    <row r="355" spans="1:2" x14ac:dyDescent="0.25">
      <c r="A355" s="2">
        <v>44044</v>
      </c>
      <c r="B355" s="3">
        <v>5.3</v>
      </c>
    </row>
    <row r="356" spans="1:2" x14ac:dyDescent="0.25">
      <c r="A356" s="2">
        <v>44075</v>
      </c>
      <c r="B356" s="3">
        <v>4.7</v>
      </c>
    </row>
    <row r="357" spans="1:2" x14ac:dyDescent="0.25">
      <c r="A357" s="2">
        <v>44105</v>
      </c>
      <c r="B357" s="3">
        <v>4.2</v>
      </c>
    </row>
    <row r="358" spans="1:2" x14ac:dyDescent="0.25">
      <c r="A358" s="2">
        <v>44136</v>
      </c>
      <c r="B358" s="3">
        <v>4.2</v>
      </c>
    </row>
    <row r="359" spans="1:2" x14ac:dyDescent="0.25">
      <c r="A359" s="2">
        <v>44166</v>
      </c>
      <c r="B359" s="3">
        <v>3.8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0CF62-A9B7-4C01-9A10-1CE89BDE80F7}">
  <dimension ref="A1:S363"/>
  <sheetViews>
    <sheetView workbookViewId="0">
      <selection activeCell="D19" sqref="D19"/>
    </sheetView>
  </sheetViews>
  <sheetFormatPr defaultColWidth="20.7109375" defaultRowHeight="15" x14ac:dyDescent="0.25"/>
  <cols>
    <col min="1" max="1" width="14.42578125" style="1" customWidth="1"/>
    <col min="2" max="2" width="36.42578125" style="1" customWidth="1"/>
    <col min="3" max="3" width="24.7109375" customWidth="1"/>
    <col min="4" max="4" width="22.5703125" customWidth="1"/>
    <col min="13" max="13" width="3.7109375" customWidth="1"/>
    <col min="16" max="16" width="14.42578125" style="1" customWidth="1"/>
    <col min="17" max="17" width="31.85546875" style="1" customWidth="1"/>
    <col min="257" max="257" width="14.42578125" customWidth="1"/>
    <col min="258" max="258" width="31.85546875" customWidth="1"/>
    <col min="259" max="259" width="15.85546875" customWidth="1"/>
    <col min="513" max="513" width="14.42578125" customWidth="1"/>
    <col min="514" max="514" width="31.85546875" customWidth="1"/>
    <col min="515" max="515" width="15.85546875" customWidth="1"/>
    <col min="769" max="769" width="14.42578125" customWidth="1"/>
    <col min="770" max="770" width="31.85546875" customWidth="1"/>
    <col min="771" max="771" width="15.85546875" customWidth="1"/>
    <col min="1025" max="1025" width="14.42578125" customWidth="1"/>
    <col min="1026" max="1026" width="31.85546875" customWidth="1"/>
    <col min="1027" max="1027" width="15.85546875" customWidth="1"/>
    <col min="1281" max="1281" width="14.42578125" customWidth="1"/>
    <col min="1282" max="1282" width="31.85546875" customWidth="1"/>
    <col min="1283" max="1283" width="15.85546875" customWidth="1"/>
    <col min="1537" max="1537" width="14.42578125" customWidth="1"/>
    <col min="1538" max="1538" width="31.85546875" customWidth="1"/>
    <col min="1539" max="1539" width="15.85546875" customWidth="1"/>
    <col min="1793" max="1793" width="14.42578125" customWidth="1"/>
    <col min="1794" max="1794" width="31.85546875" customWidth="1"/>
    <col min="1795" max="1795" width="15.85546875" customWidth="1"/>
    <col min="2049" max="2049" width="14.42578125" customWidth="1"/>
    <col min="2050" max="2050" width="31.85546875" customWidth="1"/>
    <col min="2051" max="2051" width="15.85546875" customWidth="1"/>
    <col min="2305" max="2305" width="14.42578125" customWidth="1"/>
    <col min="2306" max="2306" width="31.85546875" customWidth="1"/>
    <col min="2307" max="2307" width="15.85546875" customWidth="1"/>
    <col min="2561" max="2561" width="14.42578125" customWidth="1"/>
    <col min="2562" max="2562" width="31.85546875" customWidth="1"/>
    <col min="2563" max="2563" width="15.85546875" customWidth="1"/>
    <col min="2817" max="2817" width="14.42578125" customWidth="1"/>
    <col min="2818" max="2818" width="31.85546875" customWidth="1"/>
    <col min="2819" max="2819" width="15.85546875" customWidth="1"/>
    <col min="3073" max="3073" width="14.42578125" customWidth="1"/>
    <col min="3074" max="3074" width="31.85546875" customWidth="1"/>
    <col min="3075" max="3075" width="15.85546875" customWidth="1"/>
    <col min="3329" max="3329" width="14.42578125" customWidth="1"/>
    <col min="3330" max="3330" width="31.85546875" customWidth="1"/>
    <col min="3331" max="3331" width="15.85546875" customWidth="1"/>
    <col min="3585" max="3585" width="14.42578125" customWidth="1"/>
    <col min="3586" max="3586" width="31.85546875" customWidth="1"/>
    <col min="3587" max="3587" width="15.85546875" customWidth="1"/>
    <col min="3841" max="3841" width="14.42578125" customWidth="1"/>
    <col min="3842" max="3842" width="31.85546875" customWidth="1"/>
    <col min="3843" max="3843" width="15.85546875" customWidth="1"/>
    <col min="4097" max="4097" width="14.42578125" customWidth="1"/>
    <col min="4098" max="4098" width="31.85546875" customWidth="1"/>
    <col min="4099" max="4099" width="15.85546875" customWidth="1"/>
    <col min="4353" max="4353" width="14.42578125" customWidth="1"/>
    <col min="4354" max="4354" width="31.85546875" customWidth="1"/>
    <col min="4355" max="4355" width="15.85546875" customWidth="1"/>
    <col min="4609" max="4609" width="14.42578125" customWidth="1"/>
    <col min="4610" max="4610" width="31.85546875" customWidth="1"/>
    <col min="4611" max="4611" width="15.85546875" customWidth="1"/>
    <col min="4865" max="4865" width="14.42578125" customWidth="1"/>
    <col min="4866" max="4866" width="31.85546875" customWidth="1"/>
    <col min="4867" max="4867" width="15.85546875" customWidth="1"/>
    <col min="5121" max="5121" width="14.42578125" customWidth="1"/>
    <col min="5122" max="5122" width="31.85546875" customWidth="1"/>
    <col min="5123" max="5123" width="15.85546875" customWidth="1"/>
    <col min="5377" max="5377" width="14.42578125" customWidth="1"/>
    <col min="5378" max="5378" width="31.85546875" customWidth="1"/>
    <col min="5379" max="5379" width="15.85546875" customWidth="1"/>
    <col min="5633" max="5633" width="14.42578125" customWidth="1"/>
    <col min="5634" max="5634" width="31.85546875" customWidth="1"/>
    <col min="5635" max="5635" width="15.85546875" customWidth="1"/>
    <col min="5889" max="5889" width="14.42578125" customWidth="1"/>
    <col min="5890" max="5890" width="31.85546875" customWidth="1"/>
    <col min="5891" max="5891" width="15.85546875" customWidth="1"/>
    <col min="6145" max="6145" width="14.42578125" customWidth="1"/>
    <col min="6146" max="6146" width="31.85546875" customWidth="1"/>
    <col min="6147" max="6147" width="15.85546875" customWidth="1"/>
    <col min="6401" max="6401" width="14.42578125" customWidth="1"/>
    <col min="6402" max="6402" width="31.85546875" customWidth="1"/>
    <col min="6403" max="6403" width="15.85546875" customWidth="1"/>
    <col min="6657" max="6657" width="14.42578125" customWidth="1"/>
    <col min="6658" max="6658" width="31.85546875" customWidth="1"/>
    <col min="6659" max="6659" width="15.85546875" customWidth="1"/>
    <col min="6913" max="6913" width="14.42578125" customWidth="1"/>
    <col min="6914" max="6914" width="31.85546875" customWidth="1"/>
    <col min="6915" max="6915" width="15.85546875" customWidth="1"/>
    <col min="7169" max="7169" width="14.42578125" customWidth="1"/>
    <col min="7170" max="7170" width="31.85546875" customWidth="1"/>
    <col min="7171" max="7171" width="15.85546875" customWidth="1"/>
    <col min="7425" max="7425" width="14.42578125" customWidth="1"/>
    <col min="7426" max="7426" width="31.85546875" customWidth="1"/>
    <col min="7427" max="7427" width="15.85546875" customWidth="1"/>
    <col min="7681" max="7681" width="14.42578125" customWidth="1"/>
    <col min="7682" max="7682" width="31.85546875" customWidth="1"/>
    <col min="7683" max="7683" width="15.85546875" customWidth="1"/>
    <col min="7937" max="7937" width="14.42578125" customWidth="1"/>
    <col min="7938" max="7938" width="31.85546875" customWidth="1"/>
    <col min="7939" max="7939" width="15.85546875" customWidth="1"/>
    <col min="8193" max="8193" width="14.42578125" customWidth="1"/>
    <col min="8194" max="8194" width="31.85546875" customWidth="1"/>
    <col min="8195" max="8195" width="15.85546875" customWidth="1"/>
    <col min="8449" max="8449" width="14.42578125" customWidth="1"/>
    <col min="8450" max="8450" width="31.85546875" customWidth="1"/>
    <col min="8451" max="8451" width="15.85546875" customWidth="1"/>
    <col min="8705" max="8705" width="14.42578125" customWidth="1"/>
    <col min="8706" max="8706" width="31.85546875" customWidth="1"/>
    <col min="8707" max="8707" width="15.85546875" customWidth="1"/>
    <col min="8961" max="8961" width="14.42578125" customWidth="1"/>
    <col min="8962" max="8962" width="31.85546875" customWidth="1"/>
    <col min="8963" max="8963" width="15.85546875" customWidth="1"/>
    <col min="9217" max="9217" width="14.42578125" customWidth="1"/>
    <col min="9218" max="9218" width="31.85546875" customWidth="1"/>
    <col min="9219" max="9219" width="15.85546875" customWidth="1"/>
    <col min="9473" max="9473" width="14.42578125" customWidth="1"/>
    <col min="9474" max="9474" width="31.85546875" customWidth="1"/>
    <col min="9475" max="9475" width="15.85546875" customWidth="1"/>
    <col min="9729" max="9729" width="14.42578125" customWidth="1"/>
    <col min="9730" max="9730" width="31.85546875" customWidth="1"/>
    <col min="9731" max="9731" width="15.85546875" customWidth="1"/>
    <col min="9985" max="9985" width="14.42578125" customWidth="1"/>
    <col min="9986" max="9986" width="31.85546875" customWidth="1"/>
    <col min="9987" max="9987" width="15.85546875" customWidth="1"/>
    <col min="10241" max="10241" width="14.42578125" customWidth="1"/>
    <col min="10242" max="10242" width="31.85546875" customWidth="1"/>
    <col min="10243" max="10243" width="15.85546875" customWidth="1"/>
    <col min="10497" max="10497" width="14.42578125" customWidth="1"/>
    <col min="10498" max="10498" width="31.85546875" customWidth="1"/>
    <col min="10499" max="10499" width="15.85546875" customWidth="1"/>
    <col min="10753" max="10753" width="14.42578125" customWidth="1"/>
    <col min="10754" max="10754" width="31.85546875" customWidth="1"/>
    <col min="10755" max="10755" width="15.85546875" customWidth="1"/>
    <col min="11009" max="11009" width="14.42578125" customWidth="1"/>
    <col min="11010" max="11010" width="31.85546875" customWidth="1"/>
    <col min="11011" max="11011" width="15.85546875" customWidth="1"/>
    <col min="11265" max="11265" width="14.42578125" customWidth="1"/>
    <col min="11266" max="11266" width="31.85546875" customWidth="1"/>
    <col min="11267" max="11267" width="15.85546875" customWidth="1"/>
    <col min="11521" max="11521" width="14.42578125" customWidth="1"/>
    <col min="11522" max="11522" width="31.85546875" customWidth="1"/>
    <col min="11523" max="11523" width="15.85546875" customWidth="1"/>
    <col min="11777" max="11777" width="14.42578125" customWidth="1"/>
    <col min="11778" max="11778" width="31.85546875" customWidth="1"/>
    <col min="11779" max="11779" width="15.85546875" customWidth="1"/>
    <col min="12033" max="12033" width="14.42578125" customWidth="1"/>
    <col min="12034" max="12034" width="31.85546875" customWidth="1"/>
    <col min="12035" max="12035" width="15.85546875" customWidth="1"/>
    <col min="12289" max="12289" width="14.42578125" customWidth="1"/>
    <col min="12290" max="12290" width="31.85546875" customWidth="1"/>
    <col min="12291" max="12291" width="15.85546875" customWidth="1"/>
    <col min="12545" max="12545" width="14.42578125" customWidth="1"/>
    <col min="12546" max="12546" width="31.85546875" customWidth="1"/>
    <col min="12547" max="12547" width="15.85546875" customWidth="1"/>
    <col min="12801" max="12801" width="14.42578125" customWidth="1"/>
    <col min="12802" max="12802" width="31.85546875" customWidth="1"/>
    <col min="12803" max="12803" width="15.85546875" customWidth="1"/>
    <col min="13057" max="13057" width="14.42578125" customWidth="1"/>
    <col min="13058" max="13058" width="31.85546875" customWidth="1"/>
    <col min="13059" max="13059" width="15.85546875" customWidth="1"/>
    <col min="13313" max="13313" width="14.42578125" customWidth="1"/>
    <col min="13314" max="13314" width="31.85546875" customWidth="1"/>
    <col min="13315" max="13315" width="15.85546875" customWidth="1"/>
    <col min="13569" max="13569" width="14.42578125" customWidth="1"/>
    <col min="13570" max="13570" width="31.85546875" customWidth="1"/>
    <col min="13571" max="13571" width="15.85546875" customWidth="1"/>
    <col min="13825" max="13825" width="14.42578125" customWidth="1"/>
    <col min="13826" max="13826" width="31.85546875" customWidth="1"/>
    <col min="13827" max="13827" width="15.85546875" customWidth="1"/>
    <col min="14081" max="14081" width="14.42578125" customWidth="1"/>
    <col min="14082" max="14082" width="31.85546875" customWidth="1"/>
    <col min="14083" max="14083" width="15.85546875" customWidth="1"/>
    <col min="14337" max="14337" width="14.42578125" customWidth="1"/>
    <col min="14338" max="14338" width="31.85546875" customWidth="1"/>
    <col min="14339" max="14339" width="15.85546875" customWidth="1"/>
    <col min="14593" max="14593" width="14.42578125" customWidth="1"/>
    <col min="14594" max="14594" width="31.85546875" customWidth="1"/>
    <col min="14595" max="14595" width="15.85546875" customWidth="1"/>
    <col min="14849" max="14849" width="14.42578125" customWidth="1"/>
    <col min="14850" max="14850" width="31.85546875" customWidth="1"/>
    <col min="14851" max="14851" width="15.85546875" customWidth="1"/>
    <col min="15105" max="15105" width="14.42578125" customWidth="1"/>
    <col min="15106" max="15106" width="31.85546875" customWidth="1"/>
    <col min="15107" max="15107" width="15.85546875" customWidth="1"/>
    <col min="15361" max="15361" width="14.42578125" customWidth="1"/>
    <col min="15362" max="15362" width="31.85546875" customWidth="1"/>
    <col min="15363" max="15363" width="15.85546875" customWidth="1"/>
    <col min="15617" max="15617" width="14.42578125" customWidth="1"/>
    <col min="15618" max="15618" width="31.85546875" customWidth="1"/>
    <col min="15619" max="15619" width="15.85546875" customWidth="1"/>
    <col min="15873" max="15873" width="14.42578125" customWidth="1"/>
    <col min="15874" max="15874" width="31.85546875" customWidth="1"/>
    <col min="15875" max="15875" width="15.85546875" customWidth="1"/>
    <col min="16129" max="16129" width="14.42578125" customWidth="1"/>
    <col min="16130" max="16130" width="31.85546875" customWidth="1"/>
    <col min="16131" max="16131" width="15.85546875" customWidth="1"/>
  </cols>
  <sheetData>
    <row r="1" spans="1:19" x14ac:dyDescent="0.25">
      <c r="A1" s="1" t="s">
        <v>0</v>
      </c>
      <c r="P1" s="1" t="s">
        <v>0</v>
      </c>
    </row>
    <row r="2" spans="1:19" x14ac:dyDescent="0.25">
      <c r="A2" s="1" t="s">
        <v>1</v>
      </c>
      <c r="P2" s="1" t="s">
        <v>1</v>
      </c>
    </row>
    <row r="3" spans="1:19" x14ac:dyDescent="0.25">
      <c r="A3" s="1" t="s">
        <v>2</v>
      </c>
      <c r="P3" s="1" t="s">
        <v>2</v>
      </c>
    </row>
    <row r="4" spans="1:19" x14ac:dyDescent="0.25">
      <c r="A4" s="1" t="s">
        <v>3</v>
      </c>
      <c r="P4" s="1" t="s">
        <v>3</v>
      </c>
    </row>
    <row r="5" spans="1:19" x14ac:dyDescent="0.25">
      <c r="A5" s="1" t="s">
        <v>4</v>
      </c>
      <c r="P5" s="1" t="s">
        <v>4</v>
      </c>
    </row>
    <row r="6" spans="1:19" x14ac:dyDescent="0.25">
      <c r="A6" s="1" t="s">
        <v>5</v>
      </c>
      <c r="P6" s="1" t="s">
        <v>5</v>
      </c>
    </row>
    <row r="8" spans="1:19" x14ac:dyDescent="0.25">
      <c r="A8" s="1" t="s">
        <v>6</v>
      </c>
      <c r="B8" s="1" t="s">
        <v>7</v>
      </c>
      <c r="P8" s="1" t="s">
        <v>6</v>
      </c>
      <c r="Q8" s="1" t="s">
        <v>7</v>
      </c>
    </row>
    <row r="10" spans="1:19" x14ac:dyDescent="0.25">
      <c r="A10" s="1" t="s">
        <v>8</v>
      </c>
      <c r="P10" s="1" t="s">
        <v>8</v>
      </c>
      <c r="R10" s="13">
        <f>AVERAGE(Q12:Q359)</f>
        <v>2.8117816091954015</v>
      </c>
    </row>
    <row r="11" spans="1:19" x14ac:dyDescent="0.25">
      <c r="A11" s="1" t="s">
        <v>9</v>
      </c>
      <c r="B11" s="1" t="s">
        <v>10</v>
      </c>
      <c r="P11" s="1" t="s">
        <v>9</v>
      </c>
      <c r="Q11" s="1" t="s">
        <v>10</v>
      </c>
    </row>
    <row r="12" spans="1:19" ht="15.75" x14ac:dyDescent="0.25">
      <c r="A12" s="2">
        <v>33604</v>
      </c>
      <c r="B12" s="3">
        <v>3.1</v>
      </c>
      <c r="C12" s="4" t="s">
        <v>11</v>
      </c>
      <c r="D12" s="10">
        <f>AVERAGE(B12:B359)</f>
        <v>2.8117816091954015</v>
      </c>
      <c r="P12" s="2">
        <v>33604</v>
      </c>
      <c r="Q12" s="3">
        <v>3.1</v>
      </c>
      <c r="R12" s="13">
        <f>Q12-$R$10</f>
        <v>0.28821839080459855</v>
      </c>
      <c r="S12" s="14">
        <f>R12^2</f>
        <v>8.3069840797992289E-2</v>
      </c>
    </row>
    <row r="13" spans="1:19" ht="15.75" x14ac:dyDescent="0.25">
      <c r="A13" s="2">
        <v>33635</v>
      </c>
      <c r="B13" s="3">
        <v>3.2</v>
      </c>
      <c r="C13" s="4" t="s">
        <v>12</v>
      </c>
      <c r="D13" s="10">
        <f>MEDIAN(B12:B359)</f>
        <v>2.5</v>
      </c>
      <c r="P13" s="2">
        <v>33635</v>
      </c>
      <c r="Q13" s="3">
        <v>3.2</v>
      </c>
      <c r="R13" s="13">
        <f t="shared" ref="R13:R76" si="0">Q13-$R$10</f>
        <v>0.38821839080459863</v>
      </c>
      <c r="S13" s="14">
        <f t="shared" ref="S13:S76" si="1">R13^2</f>
        <v>0.15071351895891208</v>
      </c>
    </row>
    <row r="14" spans="1:19" ht="15.75" x14ac:dyDescent="0.25">
      <c r="A14" s="2">
        <v>33664</v>
      </c>
      <c r="B14" s="3">
        <v>2.9</v>
      </c>
      <c r="C14" s="4" t="s">
        <v>13</v>
      </c>
      <c r="D14" s="10">
        <f>_xlfn.MODE.SNGL(B12:B359)</f>
        <v>2.1</v>
      </c>
      <c r="J14" s="1" t="s">
        <v>35</v>
      </c>
      <c r="K14" s="1">
        <v>66</v>
      </c>
      <c r="L14" s="1">
        <v>1.75</v>
      </c>
      <c r="N14">
        <f>K14*L14</f>
        <v>115.5</v>
      </c>
      <c r="P14" s="2">
        <v>33664</v>
      </c>
      <c r="Q14" s="3">
        <v>2.9</v>
      </c>
      <c r="R14" s="13">
        <f t="shared" si="0"/>
        <v>8.8218390804598368E-2</v>
      </c>
      <c r="S14" s="14">
        <f t="shared" si="1"/>
        <v>7.7824844761528456E-3</v>
      </c>
    </row>
    <row r="15" spans="1:19" ht="15.75" x14ac:dyDescent="0.25">
      <c r="A15" s="2">
        <v>33695</v>
      </c>
      <c r="B15" s="3">
        <v>3.2</v>
      </c>
      <c r="C15" s="4" t="s">
        <v>14</v>
      </c>
      <c r="D15" s="10">
        <f>GEOMEAN(B12:B359)</f>
        <v>2.6681252765215744</v>
      </c>
      <c r="J15" s="1" t="s">
        <v>36</v>
      </c>
      <c r="K15" s="1">
        <v>122</v>
      </c>
      <c r="L15" s="1">
        <v>2.25</v>
      </c>
      <c r="N15">
        <f t="shared" ref="N15:N21" si="2">K15*L15</f>
        <v>274.5</v>
      </c>
      <c r="P15" s="2">
        <v>33695</v>
      </c>
      <c r="Q15" s="3">
        <v>3.2</v>
      </c>
      <c r="R15" s="13">
        <f t="shared" si="0"/>
        <v>0.38821839080459863</v>
      </c>
      <c r="S15" s="14">
        <f t="shared" si="1"/>
        <v>0.15071351895891208</v>
      </c>
    </row>
    <row r="16" spans="1:19" x14ac:dyDescent="0.25">
      <c r="A16" s="2">
        <v>33725</v>
      </c>
      <c r="B16" s="3">
        <v>3.2</v>
      </c>
      <c r="J16" s="1" t="s">
        <v>37</v>
      </c>
      <c r="K16" s="1">
        <v>58</v>
      </c>
      <c r="L16" s="1">
        <v>2.75</v>
      </c>
      <c r="N16">
        <f t="shared" si="2"/>
        <v>159.5</v>
      </c>
      <c r="P16" s="2">
        <v>33725</v>
      </c>
      <c r="Q16" s="3">
        <v>3.2</v>
      </c>
      <c r="R16" s="13">
        <f t="shared" si="0"/>
        <v>0.38821839080459863</v>
      </c>
      <c r="S16" s="14">
        <f t="shared" si="1"/>
        <v>0.15071351895891208</v>
      </c>
    </row>
    <row r="17" spans="1:19" x14ac:dyDescent="0.25">
      <c r="A17" s="2">
        <v>33756</v>
      </c>
      <c r="B17" s="3">
        <v>3.2</v>
      </c>
      <c r="J17" s="1" t="s">
        <v>38</v>
      </c>
      <c r="K17" s="1">
        <v>35</v>
      </c>
      <c r="L17" s="1">
        <v>3.25</v>
      </c>
      <c r="N17">
        <f t="shared" si="2"/>
        <v>113.75</v>
      </c>
      <c r="P17" s="2">
        <v>33756</v>
      </c>
      <c r="Q17" s="3">
        <v>3.2</v>
      </c>
      <c r="R17" s="13">
        <f t="shared" si="0"/>
        <v>0.38821839080459863</v>
      </c>
      <c r="S17" s="14">
        <f t="shared" si="1"/>
        <v>0.15071351895891208</v>
      </c>
    </row>
    <row r="18" spans="1:19" x14ac:dyDescent="0.25">
      <c r="A18" s="2">
        <v>33786</v>
      </c>
      <c r="B18" s="3">
        <v>3.1</v>
      </c>
      <c r="J18" s="1" t="s">
        <v>39</v>
      </c>
      <c r="K18" s="1">
        <v>19</v>
      </c>
      <c r="L18" s="1">
        <v>3.75</v>
      </c>
      <c r="N18">
        <f t="shared" si="2"/>
        <v>71.25</v>
      </c>
      <c r="P18" s="2">
        <v>33786</v>
      </c>
      <c r="Q18" s="3">
        <v>3.1</v>
      </c>
      <c r="R18" s="13">
        <f t="shared" si="0"/>
        <v>0.28821839080459855</v>
      </c>
      <c r="S18" s="14">
        <f t="shared" si="1"/>
        <v>8.3069840797992289E-2</v>
      </c>
    </row>
    <row r="19" spans="1:19" ht="15.75" x14ac:dyDescent="0.25">
      <c r="A19" s="2">
        <v>33817</v>
      </c>
      <c r="B19" s="3">
        <v>3</v>
      </c>
      <c r="C19" s="4" t="s">
        <v>15</v>
      </c>
      <c r="J19" s="1" t="s">
        <v>40</v>
      </c>
      <c r="K19" s="1">
        <v>25</v>
      </c>
      <c r="L19" s="1">
        <v>4.25</v>
      </c>
      <c r="N19">
        <f t="shared" si="2"/>
        <v>106.25</v>
      </c>
      <c r="P19" s="2">
        <v>33817</v>
      </c>
      <c r="Q19" s="3">
        <v>3</v>
      </c>
      <c r="R19" s="13">
        <f t="shared" si="0"/>
        <v>0.18821839080459846</v>
      </c>
      <c r="S19" s="14">
        <f t="shared" si="1"/>
        <v>3.5426162637072552E-2</v>
      </c>
    </row>
    <row r="20" spans="1:19" x14ac:dyDescent="0.25">
      <c r="A20" s="2">
        <v>33848</v>
      </c>
      <c r="B20" s="3">
        <v>3.2</v>
      </c>
      <c r="C20" s="6" t="s">
        <v>16</v>
      </c>
      <c r="D20" s="3">
        <f>MAX(B12:B359)</f>
        <v>8.4</v>
      </c>
      <c r="J20" s="1" t="s">
        <v>42</v>
      </c>
      <c r="K20" s="1">
        <v>18</v>
      </c>
      <c r="L20" s="1">
        <v>4.75</v>
      </c>
      <c r="N20">
        <f t="shared" si="2"/>
        <v>85.5</v>
      </c>
      <c r="P20" s="2">
        <v>33848</v>
      </c>
      <c r="Q20" s="3">
        <v>3.2</v>
      </c>
      <c r="R20" s="13">
        <f t="shared" si="0"/>
        <v>0.38821839080459863</v>
      </c>
      <c r="S20" s="14">
        <f t="shared" si="1"/>
        <v>0.15071351895891208</v>
      </c>
    </row>
    <row r="21" spans="1:19" ht="15.75" x14ac:dyDescent="0.25">
      <c r="A21" s="2">
        <v>33878</v>
      </c>
      <c r="B21" s="3">
        <v>3.3</v>
      </c>
      <c r="C21" s="6" t="s">
        <v>17</v>
      </c>
      <c r="D21" s="3">
        <f>MIN(B12:B359)</f>
        <v>1.5</v>
      </c>
      <c r="E21" s="5">
        <f>D20-D21</f>
        <v>6.9</v>
      </c>
      <c r="J21" s="1" t="s">
        <v>41</v>
      </c>
      <c r="K21" s="1">
        <v>2</v>
      </c>
      <c r="L21" s="1">
        <v>6.75</v>
      </c>
      <c r="N21">
        <f t="shared" si="2"/>
        <v>13.5</v>
      </c>
      <c r="P21" s="2">
        <v>33878</v>
      </c>
      <c r="Q21" s="3">
        <v>3.3</v>
      </c>
      <c r="R21" s="13">
        <f t="shared" si="0"/>
        <v>0.48821839080459828</v>
      </c>
      <c r="S21" s="14">
        <f t="shared" si="1"/>
        <v>0.23835719711983144</v>
      </c>
    </row>
    <row r="22" spans="1:19" ht="15.75" x14ac:dyDescent="0.25">
      <c r="A22" s="2">
        <v>33909</v>
      </c>
      <c r="B22" s="3">
        <v>3.4</v>
      </c>
      <c r="C22" s="12" t="s">
        <v>33</v>
      </c>
      <c r="D22" s="10">
        <f>_xlfn.STDEV.S(B12:B359)</f>
        <v>0.9976076504388518</v>
      </c>
      <c r="P22" s="2">
        <v>33909</v>
      </c>
      <c r="Q22" s="3">
        <v>3.4</v>
      </c>
      <c r="R22" s="13">
        <f t="shared" si="0"/>
        <v>0.58821839080459837</v>
      </c>
      <c r="S22" s="14">
        <f t="shared" si="1"/>
        <v>0.34600087528075124</v>
      </c>
    </row>
    <row r="23" spans="1:19" ht="15.75" x14ac:dyDescent="0.25">
      <c r="A23" s="2">
        <v>33939</v>
      </c>
      <c r="B23" s="3">
        <v>3.3</v>
      </c>
      <c r="C23" s="12" t="s">
        <v>34</v>
      </c>
      <c r="D23" s="10">
        <f>VAR(B12:B359)</f>
        <v>0.99522102421412639</v>
      </c>
      <c r="N23" s="11">
        <f>SUM(N14:N21)/345</f>
        <v>2.723913043478261</v>
      </c>
      <c r="P23" s="2">
        <v>33939</v>
      </c>
      <c r="Q23" s="3">
        <v>3.3</v>
      </c>
      <c r="R23" s="13">
        <f t="shared" si="0"/>
        <v>0.48821839080459828</v>
      </c>
      <c r="S23" s="14">
        <f t="shared" si="1"/>
        <v>0.23835719711983144</v>
      </c>
    </row>
    <row r="24" spans="1:19" x14ac:dyDescent="0.25">
      <c r="A24" s="2">
        <v>33970</v>
      </c>
      <c r="B24" s="3">
        <v>3.1</v>
      </c>
      <c r="P24" s="2">
        <v>33970</v>
      </c>
      <c r="Q24" s="3">
        <v>3.1</v>
      </c>
      <c r="R24" s="13">
        <f t="shared" si="0"/>
        <v>0.28821839080459855</v>
      </c>
      <c r="S24" s="14">
        <f t="shared" si="1"/>
        <v>8.3069840797992289E-2</v>
      </c>
    </row>
    <row r="25" spans="1:19" x14ac:dyDescent="0.25">
      <c r="A25" s="2">
        <v>34001</v>
      </c>
      <c r="B25" s="3">
        <v>3.2</v>
      </c>
      <c r="P25" s="2">
        <v>34001</v>
      </c>
      <c r="Q25" s="3">
        <v>3.2</v>
      </c>
      <c r="R25" s="13">
        <f t="shared" si="0"/>
        <v>0.38821839080459863</v>
      </c>
      <c r="S25" s="14">
        <f t="shared" si="1"/>
        <v>0.15071351895891208</v>
      </c>
    </row>
    <row r="26" spans="1:19" ht="15.75" thickBot="1" x14ac:dyDescent="0.3">
      <c r="A26" s="2">
        <v>34029</v>
      </c>
      <c r="B26" s="3">
        <v>3.2</v>
      </c>
      <c r="P26" s="2">
        <v>34029</v>
      </c>
      <c r="Q26" s="3">
        <v>3.2</v>
      </c>
      <c r="R26" s="13">
        <f t="shared" si="0"/>
        <v>0.38821839080459863</v>
      </c>
      <c r="S26" s="14">
        <f t="shared" si="1"/>
        <v>0.15071351895891208</v>
      </c>
    </row>
    <row r="27" spans="1:19" x14ac:dyDescent="0.25">
      <c r="A27" s="2">
        <v>34060</v>
      </c>
      <c r="B27" s="3">
        <v>3.2</v>
      </c>
      <c r="C27" s="9" t="s">
        <v>18</v>
      </c>
      <c r="D27" s="9"/>
      <c r="P27" s="2">
        <v>34060</v>
      </c>
      <c r="Q27" s="3">
        <v>3.2</v>
      </c>
      <c r="R27" s="13">
        <f t="shared" si="0"/>
        <v>0.38821839080459863</v>
      </c>
      <c r="S27" s="14">
        <f t="shared" si="1"/>
        <v>0.15071351895891208</v>
      </c>
    </row>
    <row r="28" spans="1:19" x14ac:dyDescent="0.25">
      <c r="A28" s="2">
        <v>34090</v>
      </c>
      <c r="B28" s="3">
        <v>3</v>
      </c>
      <c r="C28" s="7"/>
      <c r="D28" s="7"/>
      <c r="P28" s="2">
        <v>34090</v>
      </c>
      <c r="Q28" s="3">
        <v>3</v>
      </c>
      <c r="R28" s="13">
        <f t="shared" si="0"/>
        <v>0.18821839080459846</v>
      </c>
      <c r="S28" s="14">
        <f t="shared" si="1"/>
        <v>3.5426162637072552E-2</v>
      </c>
    </row>
    <row r="29" spans="1:19" x14ac:dyDescent="0.25">
      <c r="A29" s="2">
        <v>34121</v>
      </c>
      <c r="B29" s="3">
        <v>2.9</v>
      </c>
      <c r="C29" s="7" t="s">
        <v>19</v>
      </c>
      <c r="D29" s="7">
        <v>2.8117816091954015</v>
      </c>
      <c r="P29" s="2">
        <v>34121</v>
      </c>
      <c r="Q29" s="3">
        <v>2.9</v>
      </c>
      <c r="R29" s="13">
        <f t="shared" si="0"/>
        <v>8.8218390804598368E-2</v>
      </c>
      <c r="S29" s="14">
        <f t="shared" si="1"/>
        <v>7.7824844761528456E-3</v>
      </c>
    </row>
    <row r="30" spans="1:19" x14ac:dyDescent="0.25">
      <c r="A30" s="2">
        <v>34151</v>
      </c>
      <c r="B30" s="3">
        <v>2.8</v>
      </c>
      <c r="C30" s="7" t="s">
        <v>20</v>
      </c>
      <c r="D30" s="7">
        <v>5.3477383344278706E-2</v>
      </c>
      <c r="P30" s="2">
        <v>34151</v>
      </c>
      <c r="Q30" s="3">
        <v>2.8</v>
      </c>
      <c r="R30" s="13">
        <f t="shared" si="0"/>
        <v>-1.1781609195401721E-2</v>
      </c>
      <c r="S30" s="14">
        <f t="shared" si="1"/>
        <v>1.3880631523317439E-4</v>
      </c>
    </row>
    <row r="31" spans="1:19" x14ac:dyDescent="0.25">
      <c r="A31" s="2">
        <v>34182</v>
      </c>
      <c r="B31" s="3">
        <v>2.6</v>
      </c>
      <c r="C31" s="7" t="s">
        <v>21</v>
      </c>
      <c r="D31" s="7">
        <v>2.5</v>
      </c>
      <c r="P31" s="2">
        <v>34182</v>
      </c>
      <c r="Q31" s="3">
        <v>2.6</v>
      </c>
      <c r="R31" s="13">
        <f t="shared" si="0"/>
        <v>-0.21178160919540145</v>
      </c>
      <c r="S31" s="14">
        <f t="shared" si="1"/>
        <v>4.4851449993393751E-2</v>
      </c>
    </row>
    <row r="32" spans="1:19" x14ac:dyDescent="0.25">
      <c r="A32" s="2">
        <v>34213</v>
      </c>
      <c r="B32" s="3">
        <v>2.8</v>
      </c>
      <c r="C32" s="7" t="s">
        <v>22</v>
      </c>
      <c r="D32" s="7">
        <v>2.1</v>
      </c>
      <c r="P32" s="2">
        <v>34213</v>
      </c>
      <c r="Q32" s="3">
        <v>2.8</v>
      </c>
      <c r="R32" s="13">
        <f t="shared" si="0"/>
        <v>-1.1781609195401721E-2</v>
      </c>
      <c r="S32" s="14">
        <f t="shared" si="1"/>
        <v>1.3880631523317439E-4</v>
      </c>
    </row>
    <row r="33" spans="1:19" x14ac:dyDescent="0.25">
      <c r="A33" s="2">
        <v>34243</v>
      </c>
      <c r="B33" s="3">
        <v>2.9</v>
      </c>
      <c r="C33" s="7" t="s">
        <v>23</v>
      </c>
      <c r="D33" s="7">
        <v>0.9976076504388518</v>
      </c>
      <c r="P33" s="2">
        <v>34243</v>
      </c>
      <c r="Q33" s="3">
        <v>2.9</v>
      </c>
      <c r="R33" s="13">
        <f t="shared" si="0"/>
        <v>8.8218390804598368E-2</v>
      </c>
      <c r="S33" s="14">
        <f t="shared" si="1"/>
        <v>7.7824844761528456E-3</v>
      </c>
    </row>
    <row r="34" spans="1:19" x14ac:dyDescent="0.25">
      <c r="A34" s="2">
        <v>34274</v>
      </c>
      <c r="B34" s="3">
        <v>2.9</v>
      </c>
      <c r="C34" s="7" t="s">
        <v>24</v>
      </c>
      <c r="D34" s="7">
        <v>0.99522102421412639</v>
      </c>
      <c r="P34" s="2">
        <v>34274</v>
      </c>
      <c r="Q34" s="3">
        <v>2.9</v>
      </c>
      <c r="R34" s="13">
        <f t="shared" si="0"/>
        <v>8.8218390804598368E-2</v>
      </c>
      <c r="S34" s="14">
        <f t="shared" si="1"/>
        <v>7.7824844761528456E-3</v>
      </c>
    </row>
    <row r="35" spans="1:19" x14ac:dyDescent="0.25">
      <c r="A35" s="2">
        <v>34304</v>
      </c>
      <c r="B35" s="3">
        <v>2.8</v>
      </c>
      <c r="C35" s="7" t="s">
        <v>25</v>
      </c>
      <c r="D35" s="7">
        <v>4.3316676801063956</v>
      </c>
      <c r="P35" s="2">
        <v>34304</v>
      </c>
      <c r="Q35" s="3">
        <v>2.8</v>
      </c>
      <c r="R35" s="13">
        <f t="shared" si="0"/>
        <v>-1.1781609195401721E-2</v>
      </c>
      <c r="S35" s="14">
        <f t="shared" si="1"/>
        <v>1.3880631523317439E-4</v>
      </c>
    </row>
    <row r="36" spans="1:19" x14ac:dyDescent="0.25">
      <c r="A36" s="2">
        <v>34335</v>
      </c>
      <c r="B36" s="3">
        <v>2.9</v>
      </c>
      <c r="C36" s="7" t="s">
        <v>26</v>
      </c>
      <c r="D36" s="7">
        <v>1.6752258262012518</v>
      </c>
      <c r="P36" s="2">
        <v>34335</v>
      </c>
      <c r="Q36" s="3">
        <v>2.9</v>
      </c>
      <c r="R36" s="13">
        <f t="shared" si="0"/>
        <v>8.8218390804598368E-2</v>
      </c>
      <c r="S36" s="14">
        <f t="shared" si="1"/>
        <v>7.7824844761528456E-3</v>
      </c>
    </row>
    <row r="37" spans="1:19" x14ac:dyDescent="0.25">
      <c r="A37" s="2">
        <v>34366</v>
      </c>
      <c r="B37" s="3">
        <v>2.8</v>
      </c>
      <c r="C37" s="7" t="s">
        <v>27</v>
      </c>
      <c r="D37" s="7">
        <v>6.9</v>
      </c>
      <c r="P37" s="2">
        <v>34366</v>
      </c>
      <c r="Q37" s="3">
        <v>2.8</v>
      </c>
      <c r="R37" s="13">
        <f t="shared" si="0"/>
        <v>-1.1781609195401721E-2</v>
      </c>
      <c r="S37" s="14">
        <f t="shared" si="1"/>
        <v>1.3880631523317439E-4</v>
      </c>
    </row>
    <row r="38" spans="1:19" x14ac:dyDescent="0.25">
      <c r="A38" s="2">
        <v>34394</v>
      </c>
      <c r="B38" s="3">
        <v>2.8</v>
      </c>
      <c r="C38" s="7" t="s">
        <v>28</v>
      </c>
      <c r="D38" s="7">
        <v>1.5</v>
      </c>
      <c r="P38" s="2">
        <v>34394</v>
      </c>
      <c r="Q38" s="3">
        <v>2.8</v>
      </c>
      <c r="R38" s="13">
        <f t="shared" si="0"/>
        <v>-1.1781609195401721E-2</v>
      </c>
      <c r="S38" s="14">
        <f t="shared" si="1"/>
        <v>1.3880631523317439E-4</v>
      </c>
    </row>
    <row r="39" spans="1:19" x14ac:dyDescent="0.25">
      <c r="A39" s="2">
        <v>34425</v>
      </c>
      <c r="B39" s="3">
        <v>2.5</v>
      </c>
      <c r="C39" s="7" t="s">
        <v>29</v>
      </c>
      <c r="D39" s="7">
        <v>8.4</v>
      </c>
      <c r="P39" s="2">
        <v>34425</v>
      </c>
      <c r="Q39" s="3">
        <v>2.5</v>
      </c>
      <c r="R39" s="13">
        <f t="shared" si="0"/>
        <v>-0.31178160919540154</v>
      </c>
      <c r="S39" s="14">
        <f t="shared" si="1"/>
        <v>9.7207771832474102E-2</v>
      </c>
    </row>
    <row r="40" spans="1:19" x14ac:dyDescent="0.25">
      <c r="A40" s="2">
        <v>34455</v>
      </c>
      <c r="B40" s="3">
        <v>2.5</v>
      </c>
      <c r="C40" s="7" t="s">
        <v>30</v>
      </c>
      <c r="D40" s="7">
        <v>978.49999999999977</v>
      </c>
      <c r="P40" s="2">
        <v>34455</v>
      </c>
      <c r="Q40" s="3">
        <v>2.5</v>
      </c>
      <c r="R40" s="13">
        <f t="shared" si="0"/>
        <v>-0.31178160919540154</v>
      </c>
      <c r="S40" s="14">
        <f t="shared" si="1"/>
        <v>9.7207771832474102E-2</v>
      </c>
    </row>
    <row r="41" spans="1:19" x14ac:dyDescent="0.25">
      <c r="A41" s="2">
        <v>34486</v>
      </c>
      <c r="B41" s="3">
        <v>2.6</v>
      </c>
      <c r="C41" s="7" t="s">
        <v>31</v>
      </c>
      <c r="D41" s="7">
        <v>348</v>
      </c>
      <c r="P41" s="2">
        <v>34486</v>
      </c>
      <c r="Q41" s="3">
        <v>2.6</v>
      </c>
      <c r="R41" s="13">
        <f t="shared" si="0"/>
        <v>-0.21178160919540145</v>
      </c>
      <c r="S41" s="14">
        <f t="shared" si="1"/>
        <v>4.4851449993393751E-2</v>
      </c>
    </row>
    <row r="42" spans="1:19" ht="15.75" thickBot="1" x14ac:dyDescent="0.3">
      <c r="A42" s="2">
        <v>34516</v>
      </c>
      <c r="B42" s="3">
        <v>2.7</v>
      </c>
      <c r="C42" s="8" t="s">
        <v>32</v>
      </c>
      <c r="D42" s="8">
        <v>0.10518060119317907</v>
      </c>
      <c r="P42" s="2">
        <v>34516</v>
      </c>
      <c r="Q42" s="3">
        <v>2.7</v>
      </c>
      <c r="R42" s="13">
        <f t="shared" si="0"/>
        <v>-0.11178160919540137</v>
      </c>
      <c r="S42" s="14">
        <f t="shared" si="1"/>
        <v>1.249512815431344E-2</v>
      </c>
    </row>
    <row r="43" spans="1:19" x14ac:dyDescent="0.25">
      <c r="A43" s="2">
        <v>34547</v>
      </c>
      <c r="B43" s="3">
        <v>2.5</v>
      </c>
      <c r="P43" s="2">
        <v>34547</v>
      </c>
      <c r="Q43" s="3">
        <v>2.5</v>
      </c>
      <c r="R43" s="13">
        <f t="shared" si="0"/>
        <v>-0.31178160919540154</v>
      </c>
      <c r="S43" s="14">
        <f t="shared" si="1"/>
        <v>9.7207771832474102E-2</v>
      </c>
    </row>
    <row r="44" spans="1:19" x14ac:dyDescent="0.25">
      <c r="A44" s="2">
        <v>34578</v>
      </c>
      <c r="B44" s="3">
        <v>2.5</v>
      </c>
      <c r="P44" s="2">
        <v>34578</v>
      </c>
      <c r="Q44" s="3">
        <v>2.5</v>
      </c>
      <c r="R44" s="13">
        <f t="shared" si="0"/>
        <v>-0.31178160919540154</v>
      </c>
      <c r="S44" s="14">
        <f t="shared" si="1"/>
        <v>9.7207771832474102E-2</v>
      </c>
    </row>
    <row r="45" spans="1:19" x14ac:dyDescent="0.25">
      <c r="A45" s="2">
        <v>34608</v>
      </c>
      <c r="B45" s="3">
        <v>2.4</v>
      </c>
      <c r="P45" s="2">
        <v>34608</v>
      </c>
      <c r="Q45" s="3">
        <v>2.4</v>
      </c>
      <c r="R45" s="13">
        <f t="shared" si="0"/>
        <v>-0.41178160919540163</v>
      </c>
      <c r="S45" s="14">
        <f t="shared" si="1"/>
        <v>0.16956409367155448</v>
      </c>
    </row>
    <row r="46" spans="1:19" x14ac:dyDescent="0.25">
      <c r="A46" s="2">
        <v>34639</v>
      </c>
      <c r="B46" s="3">
        <v>2.2999999999999998</v>
      </c>
      <c r="P46" s="2">
        <v>34639</v>
      </c>
      <c r="Q46" s="3">
        <v>2.2999999999999998</v>
      </c>
      <c r="R46" s="13">
        <f t="shared" si="0"/>
        <v>-0.51178160919540172</v>
      </c>
      <c r="S46" s="14">
        <f t="shared" si="1"/>
        <v>0.26192041551063489</v>
      </c>
    </row>
    <row r="47" spans="1:19" x14ac:dyDescent="0.25">
      <c r="A47" s="2">
        <v>34669</v>
      </c>
      <c r="B47" s="3">
        <v>2.2999999999999998</v>
      </c>
      <c r="P47" s="2">
        <v>34669</v>
      </c>
      <c r="Q47" s="3">
        <v>2.2999999999999998</v>
      </c>
      <c r="R47" s="13">
        <f t="shared" si="0"/>
        <v>-0.51178160919540172</v>
      </c>
      <c r="S47" s="14">
        <f t="shared" si="1"/>
        <v>0.26192041551063489</v>
      </c>
    </row>
    <row r="48" spans="1:19" x14ac:dyDescent="0.25">
      <c r="A48" s="2">
        <v>34700</v>
      </c>
      <c r="B48" s="3">
        <v>2.4</v>
      </c>
      <c r="P48" s="2">
        <v>34700</v>
      </c>
      <c r="Q48" s="3">
        <v>2.4</v>
      </c>
      <c r="R48" s="13">
        <f t="shared" si="0"/>
        <v>-0.41178160919540163</v>
      </c>
      <c r="S48" s="14">
        <f t="shared" si="1"/>
        <v>0.16956409367155448</v>
      </c>
    </row>
    <row r="49" spans="1:19" x14ac:dyDescent="0.25">
      <c r="A49" s="2">
        <v>34731</v>
      </c>
      <c r="B49" s="3">
        <v>2.2999999999999998</v>
      </c>
      <c r="P49" s="2">
        <v>34731</v>
      </c>
      <c r="Q49" s="3">
        <v>2.2999999999999998</v>
      </c>
      <c r="R49" s="13">
        <f t="shared" si="0"/>
        <v>-0.51178160919540172</v>
      </c>
      <c r="S49" s="14">
        <f t="shared" si="1"/>
        <v>0.26192041551063489</v>
      </c>
    </row>
    <row r="50" spans="1:19" x14ac:dyDescent="0.25">
      <c r="A50" s="2">
        <v>34759</v>
      </c>
      <c r="B50" s="3">
        <v>2.5</v>
      </c>
      <c r="P50" s="2">
        <v>34759</v>
      </c>
      <c r="Q50" s="3">
        <v>2.5</v>
      </c>
      <c r="R50" s="13">
        <f t="shared" si="0"/>
        <v>-0.31178160919540154</v>
      </c>
      <c r="S50" s="14">
        <f t="shared" si="1"/>
        <v>9.7207771832474102E-2</v>
      </c>
    </row>
    <row r="51" spans="1:19" x14ac:dyDescent="0.25">
      <c r="A51" s="2">
        <v>34790</v>
      </c>
      <c r="B51" s="3">
        <v>2.7</v>
      </c>
      <c r="P51" s="2">
        <v>34790</v>
      </c>
      <c r="Q51" s="3">
        <v>2.7</v>
      </c>
      <c r="R51" s="13">
        <f t="shared" si="0"/>
        <v>-0.11178160919540137</v>
      </c>
      <c r="S51" s="14">
        <f t="shared" si="1"/>
        <v>1.249512815431344E-2</v>
      </c>
    </row>
    <row r="52" spans="1:19" x14ac:dyDescent="0.25">
      <c r="A52" s="2">
        <v>34820</v>
      </c>
      <c r="B52" s="3">
        <v>2.5</v>
      </c>
      <c r="P52" s="2">
        <v>34820</v>
      </c>
      <c r="Q52" s="3">
        <v>2.5</v>
      </c>
      <c r="R52" s="13">
        <f t="shared" si="0"/>
        <v>-0.31178160919540154</v>
      </c>
      <c r="S52" s="14">
        <f t="shared" si="1"/>
        <v>9.7207771832474102E-2</v>
      </c>
    </row>
    <row r="53" spans="1:19" x14ac:dyDescent="0.25">
      <c r="A53" s="2">
        <v>34851</v>
      </c>
      <c r="B53" s="3">
        <v>2.6</v>
      </c>
      <c r="P53" s="2">
        <v>34851</v>
      </c>
      <c r="Q53" s="3">
        <v>2.6</v>
      </c>
      <c r="R53" s="13">
        <f t="shared" si="0"/>
        <v>-0.21178160919540145</v>
      </c>
      <c r="S53" s="14">
        <f t="shared" si="1"/>
        <v>4.4851449993393751E-2</v>
      </c>
    </row>
    <row r="54" spans="1:19" x14ac:dyDescent="0.25">
      <c r="A54" s="2">
        <v>34881</v>
      </c>
      <c r="B54" s="3">
        <v>2.5</v>
      </c>
      <c r="P54" s="2">
        <v>34881</v>
      </c>
      <c r="Q54" s="3">
        <v>2.5</v>
      </c>
      <c r="R54" s="13">
        <f t="shared" si="0"/>
        <v>-0.31178160919540154</v>
      </c>
      <c r="S54" s="14">
        <f t="shared" si="1"/>
        <v>9.7207771832474102E-2</v>
      </c>
    </row>
    <row r="55" spans="1:19" x14ac:dyDescent="0.25">
      <c r="A55" s="2">
        <v>34912</v>
      </c>
      <c r="B55" s="3">
        <v>2.5</v>
      </c>
      <c r="P55" s="2">
        <v>34912</v>
      </c>
      <c r="Q55" s="3">
        <v>2.5</v>
      </c>
      <c r="R55" s="13">
        <f t="shared" si="0"/>
        <v>-0.31178160919540154</v>
      </c>
      <c r="S55" s="14">
        <f t="shared" si="1"/>
        <v>9.7207771832474102E-2</v>
      </c>
    </row>
    <row r="56" spans="1:19" x14ac:dyDescent="0.25">
      <c r="A56" s="2">
        <v>34943</v>
      </c>
      <c r="B56" s="3">
        <v>2.4</v>
      </c>
      <c r="P56" s="2">
        <v>34943</v>
      </c>
      <c r="Q56" s="3">
        <v>2.4</v>
      </c>
      <c r="R56" s="13">
        <f t="shared" si="0"/>
        <v>-0.41178160919540163</v>
      </c>
      <c r="S56" s="14">
        <f t="shared" si="1"/>
        <v>0.16956409367155448</v>
      </c>
    </row>
    <row r="57" spans="1:19" x14ac:dyDescent="0.25">
      <c r="A57" s="2">
        <v>34973</v>
      </c>
      <c r="B57" s="3">
        <v>2.4</v>
      </c>
      <c r="P57" s="2">
        <v>34973</v>
      </c>
      <c r="Q57" s="3">
        <v>2.4</v>
      </c>
      <c r="R57" s="13">
        <f t="shared" si="0"/>
        <v>-0.41178160919540163</v>
      </c>
      <c r="S57" s="14">
        <f t="shared" si="1"/>
        <v>0.16956409367155448</v>
      </c>
    </row>
    <row r="58" spans="1:19" x14ac:dyDescent="0.25">
      <c r="A58" s="2">
        <v>35004</v>
      </c>
      <c r="B58" s="3">
        <v>2.2999999999999998</v>
      </c>
      <c r="P58" s="2">
        <v>35004</v>
      </c>
      <c r="Q58" s="3">
        <v>2.2999999999999998</v>
      </c>
      <c r="R58" s="13">
        <f t="shared" si="0"/>
        <v>-0.51178160919540172</v>
      </c>
      <c r="S58" s="14">
        <f t="shared" si="1"/>
        <v>0.26192041551063489</v>
      </c>
    </row>
    <row r="59" spans="1:19" x14ac:dyDescent="0.25">
      <c r="A59" s="2">
        <v>35034</v>
      </c>
      <c r="B59" s="3">
        <v>2.4</v>
      </c>
      <c r="P59" s="2">
        <v>35034</v>
      </c>
      <c r="Q59" s="3">
        <v>2.4</v>
      </c>
      <c r="R59" s="13">
        <f t="shared" si="0"/>
        <v>-0.41178160919540163</v>
      </c>
      <c r="S59" s="14">
        <f t="shared" si="1"/>
        <v>0.16956409367155448</v>
      </c>
    </row>
    <row r="60" spans="1:19" x14ac:dyDescent="0.25">
      <c r="A60" s="2">
        <v>35065</v>
      </c>
      <c r="B60" s="3">
        <v>2.4</v>
      </c>
      <c r="P60" s="2">
        <v>35065</v>
      </c>
      <c r="Q60" s="3">
        <v>2.4</v>
      </c>
      <c r="R60" s="13">
        <f t="shared" si="0"/>
        <v>-0.41178160919540163</v>
      </c>
      <c r="S60" s="14">
        <f t="shared" si="1"/>
        <v>0.16956409367155448</v>
      </c>
    </row>
    <row r="61" spans="1:19" x14ac:dyDescent="0.25">
      <c r="A61" s="2">
        <v>35096</v>
      </c>
      <c r="B61" s="3">
        <v>2.2999999999999998</v>
      </c>
      <c r="P61" s="2">
        <v>35096</v>
      </c>
      <c r="Q61" s="3">
        <v>2.2999999999999998</v>
      </c>
      <c r="R61" s="13">
        <f t="shared" si="0"/>
        <v>-0.51178160919540172</v>
      </c>
      <c r="S61" s="14">
        <f t="shared" si="1"/>
        <v>0.26192041551063489</v>
      </c>
    </row>
    <row r="62" spans="1:19" x14ac:dyDescent="0.25">
      <c r="A62" s="2">
        <v>35125</v>
      </c>
      <c r="B62" s="3">
        <v>2.2000000000000002</v>
      </c>
      <c r="P62" s="2">
        <v>35125</v>
      </c>
      <c r="Q62" s="3">
        <v>2.2000000000000002</v>
      </c>
      <c r="R62" s="13">
        <f t="shared" si="0"/>
        <v>-0.61178160919540137</v>
      </c>
      <c r="S62" s="14">
        <f t="shared" si="1"/>
        <v>0.37427673734971478</v>
      </c>
    </row>
    <row r="63" spans="1:19" x14ac:dyDescent="0.25">
      <c r="A63" s="2">
        <v>35156</v>
      </c>
      <c r="B63" s="3">
        <v>2.2999999999999998</v>
      </c>
      <c r="P63" s="2">
        <v>35156</v>
      </c>
      <c r="Q63" s="3">
        <v>2.2999999999999998</v>
      </c>
      <c r="R63" s="13">
        <f t="shared" si="0"/>
        <v>-0.51178160919540172</v>
      </c>
      <c r="S63" s="14">
        <f t="shared" si="1"/>
        <v>0.26192041551063489</v>
      </c>
    </row>
    <row r="64" spans="1:19" x14ac:dyDescent="0.25">
      <c r="A64" s="2">
        <v>35186</v>
      </c>
      <c r="B64" s="3">
        <v>2.2999999999999998</v>
      </c>
      <c r="P64" s="2">
        <v>35186</v>
      </c>
      <c r="Q64" s="3">
        <v>2.2999999999999998</v>
      </c>
      <c r="R64" s="13">
        <f t="shared" si="0"/>
        <v>-0.51178160919540172</v>
      </c>
      <c r="S64" s="14">
        <f t="shared" si="1"/>
        <v>0.26192041551063489</v>
      </c>
    </row>
    <row r="65" spans="1:19" x14ac:dyDescent="0.25">
      <c r="A65" s="2">
        <v>35217</v>
      </c>
      <c r="B65" s="3">
        <v>2.2000000000000002</v>
      </c>
      <c r="P65" s="2">
        <v>35217</v>
      </c>
      <c r="Q65" s="3">
        <v>2.2000000000000002</v>
      </c>
      <c r="R65" s="13">
        <f t="shared" si="0"/>
        <v>-0.61178160919540137</v>
      </c>
      <c r="S65" s="14">
        <f t="shared" si="1"/>
        <v>0.37427673734971478</v>
      </c>
    </row>
    <row r="66" spans="1:19" x14ac:dyDescent="0.25">
      <c r="A66" s="2">
        <v>35247</v>
      </c>
      <c r="B66" s="3">
        <v>2.2000000000000002</v>
      </c>
      <c r="P66" s="2">
        <v>35247</v>
      </c>
      <c r="Q66" s="3">
        <v>2.2000000000000002</v>
      </c>
      <c r="R66" s="13">
        <f t="shared" si="0"/>
        <v>-0.61178160919540137</v>
      </c>
      <c r="S66" s="14">
        <f t="shared" si="1"/>
        <v>0.37427673734971478</v>
      </c>
    </row>
    <row r="67" spans="1:19" x14ac:dyDescent="0.25">
      <c r="A67" s="2">
        <v>35278</v>
      </c>
      <c r="B67" s="3">
        <v>2.1</v>
      </c>
      <c r="P67" s="2">
        <v>35278</v>
      </c>
      <c r="Q67" s="3">
        <v>2.1</v>
      </c>
      <c r="R67" s="13">
        <f t="shared" si="0"/>
        <v>-0.71178160919540145</v>
      </c>
      <c r="S67" s="14">
        <f t="shared" si="1"/>
        <v>0.5066330591887952</v>
      </c>
    </row>
    <row r="68" spans="1:19" x14ac:dyDescent="0.25">
      <c r="A68" s="2">
        <v>35309</v>
      </c>
      <c r="B68" s="3">
        <v>2.2000000000000002</v>
      </c>
      <c r="P68" s="2">
        <v>35309</v>
      </c>
      <c r="Q68" s="3">
        <v>2.2000000000000002</v>
      </c>
      <c r="R68" s="13">
        <f t="shared" si="0"/>
        <v>-0.61178160919540137</v>
      </c>
      <c r="S68" s="14">
        <f t="shared" si="1"/>
        <v>0.37427673734971478</v>
      </c>
    </row>
    <row r="69" spans="1:19" x14ac:dyDescent="0.25">
      <c r="A69" s="2">
        <v>35339</v>
      </c>
      <c r="B69" s="3">
        <v>2.2000000000000002</v>
      </c>
      <c r="P69" s="2">
        <v>35339</v>
      </c>
      <c r="Q69" s="3">
        <v>2.2000000000000002</v>
      </c>
      <c r="R69" s="13">
        <f t="shared" si="0"/>
        <v>-0.61178160919540137</v>
      </c>
      <c r="S69" s="14">
        <f t="shared" si="1"/>
        <v>0.37427673734971478</v>
      </c>
    </row>
    <row r="70" spans="1:19" x14ac:dyDescent="0.25">
      <c r="A70" s="2">
        <v>35370</v>
      </c>
      <c r="B70" s="3">
        <v>2.2999999999999998</v>
      </c>
      <c r="P70" s="2">
        <v>35370</v>
      </c>
      <c r="Q70" s="3">
        <v>2.2999999999999998</v>
      </c>
      <c r="R70" s="13">
        <f t="shared" si="0"/>
        <v>-0.51178160919540172</v>
      </c>
      <c r="S70" s="14">
        <f t="shared" si="1"/>
        <v>0.26192041551063489</v>
      </c>
    </row>
    <row r="71" spans="1:19" x14ac:dyDescent="0.25">
      <c r="A71" s="2">
        <v>35400</v>
      </c>
      <c r="B71" s="3">
        <v>2.2999999999999998</v>
      </c>
      <c r="P71" s="2">
        <v>35400</v>
      </c>
      <c r="Q71" s="3">
        <v>2.2999999999999998</v>
      </c>
      <c r="R71" s="13">
        <f t="shared" si="0"/>
        <v>-0.51178160919540172</v>
      </c>
      <c r="S71" s="14">
        <f t="shared" si="1"/>
        <v>0.26192041551063489</v>
      </c>
    </row>
    <row r="72" spans="1:19" x14ac:dyDescent="0.25">
      <c r="A72" s="2">
        <v>35431</v>
      </c>
      <c r="B72" s="3">
        <v>2.1</v>
      </c>
      <c r="P72" s="2">
        <v>35431</v>
      </c>
      <c r="Q72" s="3">
        <v>2.1</v>
      </c>
      <c r="R72" s="13">
        <f t="shared" si="0"/>
        <v>-0.71178160919540145</v>
      </c>
      <c r="S72" s="14">
        <f t="shared" si="1"/>
        <v>0.5066330591887952</v>
      </c>
    </row>
    <row r="73" spans="1:19" x14ac:dyDescent="0.25">
      <c r="A73" s="2">
        <v>35462</v>
      </c>
      <c r="B73" s="3">
        <v>2.1</v>
      </c>
      <c r="P73" s="2">
        <v>35462</v>
      </c>
      <c r="Q73" s="3">
        <v>2.1</v>
      </c>
      <c r="R73" s="13">
        <f t="shared" si="0"/>
        <v>-0.71178160919540145</v>
      </c>
      <c r="S73" s="14">
        <f t="shared" si="1"/>
        <v>0.5066330591887952</v>
      </c>
    </row>
    <row r="74" spans="1:19" x14ac:dyDescent="0.25">
      <c r="A74" s="2">
        <v>35490</v>
      </c>
      <c r="B74" s="3">
        <v>2</v>
      </c>
      <c r="P74" s="2">
        <v>35490</v>
      </c>
      <c r="Q74" s="3">
        <v>2</v>
      </c>
      <c r="R74" s="13">
        <f t="shared" si="0"/>
        <v>-0.81178160919540154</v>
      </c>
      <c r="S74" s="14">
        <f t="shared" si="1"/>
        <v>0.65898938102787563</v>
      </c>
    </row>
    <row r="75" spans="1:19" x14ac:dyDescent="0.25">
      <c r="A75" s="2">
        <v>35521</v>
      </c>
      <c r="B75" s="3">
        <v>2</v>
      </c>
      <c r="P75" s="2">
        <v>35521</v>
      </c>
      <c r="Q75" s="3">
        <v>2</v>
      </c>
      <c r="R75" s="13">
        <f t="shared" si="0"/>
        <v>-0.81178160919540154</v>
      </c>
      <c r="S75" s="14">
        <f t="shared" si="1"/>
        <v>0.65898938102787563</v>
      </c>
    </row>
    <row r="76" spans="1:19" x14ac:dyDescent="0.25">
      <c r="A76" s="2">
        <v>35551</v>
      </c>
      <c r="B76" s="3">
        <v>2.2000000000000002</v>
      </c>
      <c r="P76" s="2">
        <v>35551</v>
      </c>
      <c r="Q76" s="3">
        <v>2.2000000000000002</v>
      </c>
      <c r="R76" s="13">
        <f t="shared" si="0"/>
        <v>-0.61178160919540137</v>
      </c>
      <c r="S76" s="14">
        <f t="shared" si="1"/>
        <v>0.37427673734971478</v>
      </c>
    </row>
    <row r="77" spans="1:19" x14ac:dyDescent="0.25">
      <c r="A77" s="2">
        <v>35582</v>
      </c>
      <c r="B77" s="3">
        <v>2</v>
      </c>
      <c r="P77" s="2">
        <v>35582</v>
      </c>
      <c r="Q77" s="3">
        <v>2</v>
      </c>
      <c r="R77" s="13">
        <f t="shared" ref="R77:R140" si="3">Q77-$R$10</f>
        <v>-0.81178160919540154</v>
      </c>
      <c r="S77" s="14">
        <f t="shared" ref="S77:S140" si="4">R77^2</f>
        <v>0.65898938102787563</v>
      </c>
    </row>
    <row r="78" spans="1:19" x14ac:dyDescent="0.25">
      <c r="A78" s="2">
        <v>35612</v>
      </c>
      <c r="B78" s="3">
        <v>2.1</v>
      </c>
      <c r="P78" s="2">
        <v>35612</v>
      </c>
      <c r="Q78" s="3">
        <v>2.1</v>
      </c>
      <c r="R78" s="13">
        <f t="shared" si="3"/>
        <v>-0.71178160919540145</v>
      </c>
      <c r="S78" s="14">
        <f t="shared" si="4"/>
        <v>0.5066330591887952</v>
      </c>
    </row>
    <row r="79" spans="1:19" x14ac:dyDescent="0.25">
      <c r="A79" s="2">
        <v>35643</v>
      </c>
      <c r="B79" s="3">
        <v>2.1</v>
      </c>
      <c r="P79" s="2">
        <v>35643</v>
      </c>
      <c r="Q79" s="3">
        <v>2.1</v>
      </c>
      <c r="R79" s="13">
        <f t="shared" si="3"/>
        <v>-0.71178160919540145</v>
      </c>
      <c r="S79" s="14">
        <f t="shared" si="4"/>
        <v>0.5066330591887952</v>
      </c>
    </row>
    <row r="80" spans="1:19" x14ac:dyDescent="0.25">
      <c r="A80" s="2">
        <v>35674</v>
      </c>
      <c r="B80" s="3">
        <v>2.1</v>
      </c>
      <c r="P80" s="2">
        <v>35674</v>
      </c>
      <c r="Q80" s="3">
        <v>2.1</v>
      </c>
      <c r="R80" s="13">
        <f t="shared" si="3"/>
        <v>-0.71178160919540145</v>
      </c>
      <c r="S80" s="14">
        <f t="shared" si="4"/>
        <v>0.5066330591887952</v>
      </c>
    </row>
    <row r="81" spans="1:19" x14ac:dyDescent="0.25">
      <c r="A81" s="2">
        <v>35704</v>
      </c>
      <c r="B81" s="3">
        <v>1.9</v>
      </c>
      <c r="P81" s="2">
        <v>35704</v>
      </c>
      <c r="Q81" s="3">
        <v>1.9</v>
      </c>
      <c r="R81" s="13">
        <f t="shared" si="3"/>
        <v>-0.91178160919540163</v>
      </c>
      <c r="S81" s="14">
        <f t="shared" si="4"/>
        <v>0.83134570286695608</v>
      </c>
    </row>
    <row r="82" spans="1:19" x14ac:dyDescent="0.25">
      <c r="A82" s="2">
        <v>35735</v>
      </c>
      <c r="B82" s="3">
        <v>1.7</v>
      </c>
      <c r="P82" s="2">
        <v>35735</v>
      </c>
      <c r="Q82" s="3">
        <v>1.7</v>
      </c>
      <c r="R82" s="13">
        <f t="shared" si="3"/>
        <v>-1.1117816091954016</v>
      </c>
      <c r="S82" s="14">
        <f t="shared" si="4"/>
        <v>1.2360583465451167</v>
      </c>
    </row>
    <row r="83" spans="1:19" x14ac:dyDescent="0.25">
      <c r="A83" s="2">
        <v>35765</v>
      </c>
      <c r="B83" s="3">
        <v>1.8</v>
      </c>
      <c r="P83" s="2">
        <v>35765</v>
      </c>
      <c r="Q83" s="3">
        <v>1.8</v>
      </c>
      <c r="R83" s="13">
        <f t="shared" si="3"/>
        <v>-1.0117816091954015</v>
      </c>
      <c r="S83" s="14">
        <f t="shared" si="4"/>
        <v>1.0237020247060362</v>
      </c>
    </row>
    <row r="84" spans="1:19" x14ac:dyDescent="0.25">
      <c r="A84" s="2">
        <v>35796</v>
      </c>
      <c r="B84" s="3">
        <v>1.9</v>
      </c>
      <c r="P84" s="2">
        <v>35796</v>
      </c>
      <c r="Q84" s="3">
        <v>1.9</v>
      </c>
      <c r="R84" s="13">
        <f t="shared" si="3"/>
        <v>-0.91178160919540163</v>
      </c>
      <c r="S84" s="14">
        <f t="shared" si="4"/>
        <v>0.83134570286695608</v>
      </c>
    </row>
    <row r="85" spans="1:19" x14ac:dyDescent="0.25">
      <c r="A85" s="2">
        <v>35827</v>
      </c>
      <c r="B85" s="3">
        <v>1.9</v>
      </c>
      <c r="P85" s="2">
        <v>35827</v>
      </c>
      <c r="Q85" s="3">
        <v>1.9</v>
      </c>
      <c r="R85" s="13">
        <f t="shared" si="3"/>
        <v>-0.91178160919540163</v>
      </c>
      <c r="S85" s="14">
        <f t="shared" si="4"/>
        <v>0.83134570286695608</v>
      </c>
    </row>
    <row r="86" spans="1:19" x14ac:dyDescent="0.25">
      <c r="A86" s="2">
        <v>35855</v>
      </c>
      <c r="B86" s="3">
        <v>1.8</v>
      </c>
      <c r="P86" s="2">
        <v>35855</v>
      </c>
      <c r="Q86" s="3">
        <v>1.8</v>
      </c>
      <c r="R86" s="13">
        <f t="shared" si="3"/>
        <v>-1.0117816091954015</v>
      </c>
      <c r="S86" s="14">
        <f t="shared" si="4"/>
        <v>1.0237020247060362</v>
      </c>
    </row>
    <row r="87" spans="1:19" x14ac:dyDescent="0.25">
      <c r="A87" s="2">
        <v>35886</v>
      </c>
      <c r="B87" s="3">
        <v>1.7</v>
      </c>
      <c r="P87" s="2">
        <v>35886</v>
      </c>
      <c r="Q87" s="3">
        <v>1.7</v>
      </c>
      <c r="R87" s="13">
        <f t="shared" si="3"/>
        <v>-1.1117816091954016</v>
      </c>
      <c r="S87" s="14">
        <f t="shared" si="4"/>
        <v>1.2360583465451167</v>
      </c>
    </row>
    <row r="88" spans="1:19" x14ac:dyDescent="0.25">
      <c r="A88" s="2">
        <v>35916</v>
      </c>
      <c r="B88" s="3">
        <v>1.7</v>
      </c>
      <c r="P88" s="2">
        <v>35916</v>
      </c>
      <c r="Q88" s="3">
        <v>1.7</v>
      </c>
      <c r="R88" s="13">
        <f t="shared" si="3"/>
        <v>-1.1117816091954016</v>
      </c>
      <c r="S88" s="14">
        <f t="shared" si="4"/>
        <v>1.2360583465451167</v>
      </c>
    </row>
    <row r="89" spans="1:19" x14ac:dyDescent="0.25">
      <c r="A89" s="2">
        <v>35947</v>
      </c>
      <c r="B89" s="3">
        <v>1.7</v>
      </c>
      <c r="P89" s="2">
        <v>35947</v>
      </c>
      <c r="Q89" s="3">
        <v>1.7</v>
      </c>
      <c r="R89" s="13">
        <f t="shared" si="3"/>
        <v>-1.1117816091954016</v>
      </c>
      <c r="S89" s="14">
        <f t="shared" si="4"/>
        <v>1.2360583465451167</v>
      </c>
    </row>
    <row r="90" spans="1:19" x14ac:dyDescent="0.25">
      <c r="A90" s="2">
        <v>35977</v>
      </c>
      <c r="B90" s="3">
        <v>1.7</v>
      </c>
      <c r="P90" s="2">
        <v>35977</v>
      </c>
      <c r="Q90" s="3">
        <v>1.7</v>
      </c>
      <c r="R90" s="13">
        <f t="shared" si="3"/>
        <v>-1.1117816091954016</v>
      </c>
      <c r="S90" s="14">
        <f t="shared" si="4"/>
        <v>1.2360583465451167</v>
      </c>
    </row>
    <row r="91" spans="1:19" x14ac:dyDescent="0.25">
      <c r="A91" s="2">
        <v>36008</v>
      </c>
      <c r="B91" s="3">
        <v>1.8</v>
      </c>
      <c r="P91" s="2">
        <v>36008</v>
      </c>
      <c r="Q91" s="3">
        <v>1.8</v>
      </c>
      <c r="R91" s="13">
        <f t="shared" si="3"/>
        <v>-1.0117816091954015</v>
      </c>
      <c r="S91" s="14">
        <f t="shared" si="4"/>
        <v>1.0237020247060362</v>
      </c>
    </row>
    <row r="92" spans="1:19" x14ac:dyDescent="0.25">
      <c r="A92" s="2">
        <v>36039</v>
      </c>
      <c r="B92" s="3">
        <v>1.7</v>
      </c>
      <c r="P92" s="2">
        <v>36039</v>
      </c>
      <c r="Q92" s="3">
        <v>1.7</v>
      </c>
      <c r="R92" s="13">
        <f t="shared" si="3"/>
        <v>-1.1117816091954016</v>
      </c>
      <c r="S92" s="14">
        <f t="shared" si="4"/>
        <v>1.2360583465451167</v>
      </c>
    </row>
    <row r="93" spans="1:19" x14ac:dyDescent="0.25">
      <c r="A93" s="2">
        <v>36069</v>
      </c>
      <c r="B93" s="3">
        <v>1.9</v>
      </c>
      <c r="P93" s="2">
        <v>36069</v>
      </c>
      <c r="Q93" s="3">
        <v>1.9</v>
      </c>
      <c r="R93" s="13">
        <f t="shared" si="3"/>
        <v>-0.91178160919540163</v>
      </c>
      <c r="S93" s="14">
        <f t="shared" si="4"/>
        <v>0.83134570286695608</v>
      </c>
    </row>
    <row r="94" spans="1:19" x14ac:dyDescent="0.25">
      <c r="A94" s="2">
        <v>36100</v>
      </c>
      <c r="B94" s="3">
        <v>1.9</v>
      </c>
      <c r="P94" s="2">
        <v>36100</v>
      </c>
      <c r="Q94" s="3">
        <v>1.9</v>
      </c>
      <c r="R94" s="13">
        <f t="shared" si="3"/>
        <v>-0.91178160919540163</v>
      </c>
      <c r="S94" s="14">
        <f t="shared" si="4"/>
        <v>0.83134570286695608</v>
      </c>
    </row>
    <row r="95" spans="1:19" x14ac:dyDescent="0.25">
      <c r="A95" s="2">
        <v>36130</v>
      </c>
      <c r="B95" s="3">
        <v>1.8</v>
      </c>
      <c r="P95" s="2">
        <v>36130</v>
      </c>
      <c r="Q95" s="3">
        <v>1.8</v>
      </c>
      <c r="R95" s="13">
        <f t="shared" si="3"/>
        <v>-1.0117816091954015</v>
      </c>
      <c r="S95" s="14">
        <f t="shared" si="4"/>
        <v>1.0237020247060362</v>
      </c>
    </row>
    <row r="96" spans="1:19" x14ac:dyDescent="0.25">
      <c r="A96" s="2">
        <v>36161</v>
      </c>
      <c r="B96" s="3">
        <v>1.8</v>
      </c>
      <c r="P96" s="2">
        <v>36161</v>
      </c>
      <c r="Q96" s="3">
        <v>1.8</v>
      </c>
      <c r="R96" s="13">
        <f t="shared" si="3"/>
        <v>-1.0117816091954015</v>
      </c>
      <c r="S96" s="14">
        <f t="shared" si="4"/>
        <v>1.0237020247060362</v>
      </c>
    </row>
    <row r="97" spans="1:19" x14ac:dyDescent="0.25">
      <c r="A97" s="2">
        <v>36192</v>
      </c>
      <c r="B97" s="3">
        <v>1.9</v>
      </c>
      <c r="P97" s="2">
        <v>36192</v>
      </c>
      <c r="Q97" s="3">
        <v>1.9</v>
      </c>
      <c r="R97" s="13">
        <f t="shared" si="3"/>
        <v>-0.91178160919540163</v>
      </c>
      <c r="S97" s="14">
        <f t="shared" si="4"/>
        <v>0.83134570286695608</v>
      </c>
    </row>
    <row r="98" spans="1:19" x14ac:dyDescent="0.25">
      <c r="A98" s="2">
        <v>36220</v>
      </c>
      <c r="B98" s="3">
        <v>1.9</v>
      </c>
      <c r="P98" s="2">
        <v>36220</v>
      </c>
      <c r="Q98" s="3">
        <v>1.9</v>
      </c>
      <c r="R98" s="13">
        <f t="shared" si="3"/>
        <v>-0.91178160919540163</v>
      </c>
      <c r="S98" s="14">
        <f t="shared" si="4"/>
        <v>0.83134570286695608</v>
      </c>
    </row>
    <row r="99" spans="1:19" x14ac:dyDescent="0.25">
      <c r="A99" s="2">
        <v>36251</v>
      </c>
      <c r="B99" s="3">
        <v>2</v>
      </c>
      <c r="P99" s="2">
        <v>36251</v>
      </c>
      <c r="Q99" s="3">
        <v>2</v>
      </c>
      <c r="R99" s="13">
        <f t="shared" si="3"/>
        <v>-0.81178160919540154</v>
      </c>
      <c r="S99" s="14">
        <f t="shared" si="4"/>
        <v>0.65898938102787563</v>
      </c>
    </row>
    <row r="100" spans="1:19" x14ac:dyDescent="0.25">
      <c r="A100" s="2">
        <v>36281</v>
      </c>
      <c r="B100" s="3">
        <v>1.9</v>
      </c>
      <c r="P100" s="2">
        <v>36281</v>
      </c>
      <c r="Q100" s="3">
        <v>1.9</v>
      </c>
      <c r="R100" s="13">
        <f t="shared" si="3"/>
        <v>-0.91178160919540163</v>
      </c>
      <c r="S100" s="14">
        <f t="shared" si="4"/>
        <v>0.83134570286695608</v>
      </c>
    </row>
    <row r="101" spans="1:19" x14ac:dyDescent="0.25">
      <c r="A101" s="2">
        <v>36312</v>
      </c>
      <c r="B101" s="3">
        <v>2</v>
      </c>
      <c r="P101" s="2">
        <v>36312</v>
      </c>
      <c r="Q101" s="3">
        <v>2</v>
      </c>
      <c r="R101" s="13">
        <f t="shared" si="3"/>
        <v>-0.81178160919540154</v>
      </c>
      <c r="S101" s="14">
        <f t="shared" si="4"/>
        <v>0.65898938102787563</v>
      </c>
    </row>
    <row r="102" spans="1:19" x14ac:dyDescent="0.25">
      <c r="A102" s="2">
        <v>36342</v>
      </c>
      <c r="B102" s="3">
        <v>1.8</v>
      </c>
      <c r="P102" s="2">
        <v>36342</v>
      </c>
      <c r="Q102" s="3">
        <v>1.8</v>
      </c>
      <c r="R102" s="13">
        <f t="shared" si="3"/>
        <v>-1.0117816091954015</v>
      </c>
      <c r="S102" s="14">
        <f t="shared" si="4"/>
        <v>1.0237020247060362</v>
      </c>
    </row>
    <row r="103" spans="1:19" x14ac:dyDescent="0.25">
      <c r="A103" s="2">
        <v>36373</v>
      </c>
      <c r="B103" s="3">
        <v>1.6</v>
      </c>
      <c r="P103" s="2">
        <v>36373</v>
      </c>
      <c r="Q103" s="3">
        <v>1.6</v>
      </c>
      <c r="R103" s="13">
        <f t="shared" si="3"/>
        <v>-1.2117816091954015</v>
      </c>
      <c r="S103" s="14">
        <f t="shared" si="4"/>
        <v>1.4684146683841968</v>
      </c>
    </row>
    <row r="104" spans="1:19" x14ac:dyDescent="0.25">
      <c r="A104" s="2">
        <v>36404</v>
      </c>
      <c r="B104" s="3">
        <v>1.7</v>
      </c>
      <c r="P104" s="2">
        <v>36404</v>
      </c>
      <c r="Q104" s="3">
        <v>1.7</v>
      </c>
      <c r="R104" s="13">
        <f t="shared" si="3"/>
        <v>-1.1117816091954016</v>
      </c>
      <c r="S104" s="14">
        <f t="shared" si="4"/>
        <v>1.2360583465451167</v>
      </c>
    </row>
    <row r="105" spans="1:19" x14ac:dyDescent="0.25">
      <c r="A105" s="2">
        <v>36434</v>
      </c>
      <c r="B105" s="3">
        <v>1.7</v>
      </c>
      <c r="P105" s="2">
        <v>36434</v>
      </c>
      <c r="Q105" s="3">
        <v>1.7</v>
      </c>
      <c r="R105" s="13">
        <f t="shared" si="3"/>
        <v>-1.1117816091954016</v>
      </c>
      <c r="S105" s="14">
        <f t="shared" si="4"/>
        <v>1.2360583465451167</v>
      </c>
    </row>
    <row r="106" spans="1:19" x14ac:dyDescent="0.25">
      <c r="A106" s="2">
        <v>36465</v>
      </c>
      <c r="B106" s="3">
        <v>1.7</v>
      </c>
      <c r="P106" s="2">
        <v>36465</v>
      </c>
      <c r="Q106" s="3">
        <v>1.7</v>
      </c>
      <c r="R106" s="13">
        <f t="shared" si="3"/>
        <v>-1.1117816091954016</v>
      </c>
      <c r="S106" s="14">
        <f t="shared" si="4"/>
        <v>1.2360583465451167</v>
      </c>
    </row>
    <row r="107" spans="1:19" x14ac:dyDescent="0.25">
      <c r="A107" s="2">
        <v>36495</v>
      </c>
      <c r="B107" s="3">
        <v>1.7</v>
      </c>
      <c r="P107" s="2">
        <v>36495</v>
      </c>
      <c r="Q107" s="3">
        <v>1.7</v>
      </c>
      <c r="R107" s="13">
        <f t="shared" si="3"/>
        <v>-1.1117816091954016</v>
      </c>
      <c r="S107" s="14">
        <f t="shared" si="4"/>
        <v>1.2360583465451167</v>
      </c>
    </row>
    <row r="108" spans="1:19" x14ac:dyDescent="0.25">
      <c r="A108" s="2">
        <v>36526</v>
      </c>
      <c r="B108" s="3">
        <v>1.8</v>
      </c>
      <c r="P108" s="2">
        <v>36526</v>
      </c>
      <c r="Q108" s="3">
        <v>1.8</v>
      </c>
      <c r="R108" s="13">
        <f t="shared" si="3"/>
        <v>-1.0117816091954015</v>
      </c>
      <c r="S108" s="14">
        <f t="shared" si="4"/>
        <v>1.0237020247060362</v>
      </c>
    </row>
    <row r="109" spans="1:19" x14ac:dyDescent="0.25">
      <c r="A109" s="2">
        <v>36557</v>
      </c>
      <c r="B109" s="3">
        <v>1.6</v>
      </c>
      <c r="P109" s="2">
        <v>36557</v>
      </c>
      <c r="Q109" s="3">
        <v>1.6</v>
      </c>
      <c r="R109" s="13">
        <f t="shared" si="3"/>
        <v>-1.2117816091954015</v>
      </c>
      <c r="S109" s="14">
        <f t="shared" si="4"/>
        <v>1.4684146683841968</v>
      </c>
    </row>
    <row r="110" spans="1:19" x14ac:dyDescent="0.25">
      <c r="A110" s="2">
        <v>36586</v>
      </c>
      <c r="B110" s="3">
        <v>1.7</v>
      </c>
      <c r="P110" s="2">
        <v>36586</v>
      </c>
      <c r="Q110" s="3">
        <v>1.7</v>
      </c>
      <c r="R110" s="13">
        <f t="shared" si="3"/>
        <v>-1.1117816091954016</v>
      </c>
      <c r="S110" s="14">
        <f t="shared" si="4"/>
        <v>1.2360583465451167</v>
      </c>
    </row>
    <row r="111" spans="1:19" x14ac:dyDescent="0.25">
      <c r="A111" s="2">
        <v>36617</v>
      </c>
      <c r="B111" s="3">
        <v>1.5</v>
      </c>
      <c r="P111" s="2">
        <v>36617</v>
      </c>
      <c r="Q111" s="3">
        <v>1.5</v>
      </c>
      <c r="R111" s="13">
        <f t="shared" si="3"/>
        <v>-1.3117816091954015</v>
      </c>
      <c r="S111" s="14">
        <f t="shared" si="4"/>
        <v>1.7207709902232773</v>
      </c>
    </row>
    <row r="112" spans="1:19" x14ac:dyDescent="0.25">
      <c r="A112" s="2">
        <v>36647</v>
      </c>
      <c r="B112" s="3">
        <v>1.6</v>
      </c>
      <c r="P112" s="2">
        <v>36647</v>
      </c>
      <c r="Q112" s="3">
        <v>1.6</v>
      </c>
      <c r="R112" s="13">
        <f t="shared" si="3"/>
        <v>-1.2117816091954015</v>
      </c>
      <c r="S112" s="14">
        <f t="shared" si="4"/>
        <v>1.4684146683841968</v>
      </c>
    </row>
    <row r="113" spans="1:19" x14ac:dyDescent="0.25">
      <c r="A113" s="2">
        <v>36678</v>
      </c>
      <c r="B113" s="3">
        <v>1.6</v>
      </c>
      <c r="P113" s="2">
        <v>36678</v>
      </c>
      <c r="Q113" s="3">
        <v>1.6</v>
      </c>
      <c r="R113" s="13">
        <f t="shared" si="3"/>
        <v>-1.2117816091954015</v>
      </c>
      <c r="S113" s="14">
        <f t="shared" si="4"/>
        <v>1.4684146683841968</v>
      </c>
    </row>
    <row r="114" spans="1:19" x14ac:dyDescent="0.25">
      <c r="A114" s="2">
        <v>36708</v>
      </c>
      <c r="B114" s="3">
        <v>1.7</v>
      </c>
      <c r="P114" s="2">
        <v>36708</v>
      </c>
      <c r="Q114" s="3">
        <v>1.7</v>
      </c>
      <c r="R114" s="13">
        <f t="shared" si="3"/>
        <v>-1.1117816091954016</v>
      </c>
      <c r="S114" s="14">
        <f t="shared" si="4"/>
        <v>1.2360583465451167</v>
      </c>
    </row>
    <row r="115" spans="1:19" x14ac:dyDescent="0.25">
      <c r="A115" s="2">
        <v>36739</v>
      </c>
      <c r="B115" s="3">
        <v>1.9</v>
      </c>
      <c r="P115" s="2">
        <v>36739</v>
      </c>
      <c r="Q115" s="3">
        <v>1.9</v>
      </c>
      <c r="R115" s="13">
        <f t="shared" si="3"/>
        <v>-0.91178160919540163</v>
      </c>
      <c r="S115" s="14">
        <f t="shared" si="4"/>
        <v>0.83134570286695608</v>
      </c>
    </row>
    <row r="116" spans="1:19" x14ac:dyDescent="0.25">
      <c r="A116" s="2">
        <v>36770</v>
      </c>
      <c r="B116" s="3">
        <v>1.9</v>
      </c>
      <c r="P116" s="2">
        <v>36770</v>
      </c>
      <c r="Q116" s="3">
        <v>1.9</v>
      </c>
      <c r="R116" s="13">
        <f t="shared" si="3"/>
        <v>-0.91178160919540163</v>
      </c>
      <c r="S116" s="14">
        <f t="shared" si="4"/>
        <v>0.83134570286695608</v>
      </c>
    </row>
    <row r="117" spans="1:19" x14ac:dyDescent="0.25">
      <c r="A117" s="2">
        <v>36800</v>
      </c>
      <c r="B117" s="3">
        <v>1.6</v>
      </c>
      <c r="P117" s="2">
        <v>36800</v>
      </c>
      <c r="Q117" s="3">
        <v>1.6</v>
      </c>
      <c r="R117" s="13">
        <f t="shared" si="3"/>
        <v>-1.2117816091954015</v>
      </c>
      <c r="S117" s="14">
        <f t="shared" si="4"/>
        <v>1.4684146683841968</v>
      </c>
    </row>
    <row r="118" spans="1:19" x14ac:dyDescent="0.25">
      <c r="A118" s="2">
        <v>36831</v>
      </c>
      <c r="B118" s="3">
        <v>1.5</v>
      </c>
      <c r="P118" s="2">
        <v>36831</v>
      </c>
      <c r="Q118" s="3">
        <v>1.5</v>
      </c>
      <c r="R118" s="13">
        <f t="shared" si="3"/>
        <v>-1.3117816091954015</v>
      </c>
      <c r="S118" s="14">
        <f t="shared" si="4"/>
        <v>1.7207709902232773</v>
      </c>
    </row>
    <row r="119" spans="1:19" x14ac:dyDescent="0.25">
      <c r="A119" s="2">
        <v>36861</v>
      </c>
      <c r="B119" s="3">
        <v>1.5</v>
      </c>
      <c r="P119" s="2">
        <v>36861</v>
      </c>
      <c r="Q119" s="3">
        <v>1.5</v>
      </c>
      <c r="R119" s="13">
        <f t="shared" si="3"/>
        <v>-1.3117816091954015</v>
      </c>
      <c r="S119" s="14">
        <f t="shared" si="4"/>
        <v>1.7207709902232773</v>
      </c>
    </row>
    <row r="120" spans="1:19" x14ac:dyDescent="0.25">
      <c r="A120" s="2">
        <v>36892</v>
      </c>
      <c r="B120" s="3">
        <v>1.6</v>
      </c>
      <c r="P120" s="2">
        <v>36892</v>
      </c>
      <c r="Q120" s="3">
        <v>1.6</v>
      </c>
      <c r="R120" s="13">
        <f t="shared" si="3"/>
        <v>-1.2117816091954015</v>
      </c>
      <c r="S120" s="14">
        <f t="shared" si="4"/>
        <v>1.4684146683841968</v>
      </c>
    </row>
    <row r="121" spans="1:19" x14ac:dyDescent="0.25">
      <c r="A121" s="2">
        <v>36923</v>
      </c>
      <c r="B121" s="3">
        <v>1.6</v>
      </c>
      <c r="P121" s="2">
        <v>36923</v>
      </c>
      <c r="Q121" s="3">
        <v>1.6</v>
      </c>
      <c r="R121" s="13">
        <f t="shared" si="3"/>
        <v>-1.2117816091954015</v>
      </c>
      <c r="S121" s="14">
        <f t="shared" si="4"/>
        <v>1.4684146683841968</v>
      </c>
    </row>
    <row r="122" spans="1:19" x14ac:dyDescent="0.25">
      <c r="A122" s="2">
        <v>36951</v>
      </c>
      <c r="B122" s="3">
        <v>2</v>
      </c>
      <c r="P122" s="2">
        <v>36951</v>
      </c>
      <c r="Q122" s="3">
        <v>2</v>
      </c>
      <c r="R122" s="13">
        <f t="shared" si="3"/>
        <v>-0.81178160919540154</v>
      </c>
      <c r="S122" s="14">
        <f t="shared" si="4"/>
        <v>0.65898938102787563</v>
      </c>
    </row>
    <row r="123" spans="1:19" x14ac:dyDescent="0.25">
      <c r="A123" s="2">
        <v>36982</v>
      </c>
      <c r="B123" s="3">
        <v>2.1</v>
      </c>
      <c r="P123" s="2">
        <v>36982</v>
      </c>
      <c r="Q123" s="3">
        <v>2.1</v>
      </c>
      <c r="R123" s="13">
        <f t="shared" si="3"/>
        <v>-0.71178160919540145</v>
      </c>
      <c r="S123" s="14">
        <f t="shared" si="4"/>
        <v>0.5066330591887952</v>
      </c>
    </row>
    <row r="124" spans="1:19" x14ac:dyDescent="0.25">
      <c r="A124" s="2">
        <v>37012</v>
      </c>
      <c r="B124" s="3">
        <v>2.1</v>
      </c>
      <c r="P124" s="2">
        <v>37012</v>
      </c>
      <c r="Q124" s="3">
        <v>2.1</v>
      </c>
      <c r="R124" s="13">
        <f t="shared" si="3"/>
        <v>-0.71178160919540145</v>
      </c>
      <c r="S124" s="14">
        <f t="shared" si="4"/>
        <v>0.5066330591887952</v>
      </c>
    </row>
    <row r="125" spans="1:19" x14ac:dyDescent="0.25">
      <c r="A125" s="2">
        <v>37043</v>
      </c>
      <c r="B125" s="3">
        <v>2.2000000000000002</v>
      </c>
      <c r="P125" s="2">
        <v>37043</v>
      </c>
      <c r="Q125" s="3">
        <v>2.2000000000000002</v>
      </c>
      <c r="R125" s="13">
        <f t="shared" si="3"/>
        <v>-0.61178160919540137</v>
      </c>
      <c r="S125" s="14">
        <f t="shared" si="4"/>
        <v>0.37427673734971478</v>
      </c>
    </row>
    <row r="126" spans="1:19" x14ac:dyDescent="0.25">
      <c r="A126" s="2">
        <v>37073</v>
      </c>
      <c r="B126" s="3">
        <v>2.2000000000000002</v>
      </c>
      <c r="P126" s="2">
        <v>37073</v>
      </c>
      <c r="Q126" s="3">
        <v>2.2000000000000002</v>
      </c>
      <c r="R126" s="13">
        <f t="shared" si="3"/>
        <v>-0.61178160919540137</v>
      </c>
      <c r="S126" s="14">
        <f t="shared" si="4"/>
        <v>0.37427673734971478</v>
      </c>
    </row>
    <row r="127" spans="1:19" x14ac:dyDescent="0.25">
      <c r="A127" s="2">
        <v>37104</v>
      </c>
      <c r="B127" s="3">
        <v>2.2999999999999998</v>
      </c>
      <c r="P127" s="2">
        <v>37104</v>
      </c>
      <c r="Q127" s="3">
        <v>2.2999999999999998</v>
      </c>
      <c r="R127" s="13">
        <f t="shared" si="3"/>
        <v>-0.51178160919540172</v>
      </c>
      <c r="S127" s="14">
        <f t="shared" si="4"/>
        <v>0.26192041551063489</v>
      </c>
    </row>
    <row r="128" spans="1:19" x14ac:dyDescent="0.25">
      <c r="A128" s="2">
        <v>37135</v>
      </c>
      <c r="B128" s="3">
        <v>2.5</v>
      </c>
      <c r="P128" s="2">
        <v>37135</v>
      </c>
      <c r="Q128" s="3">
        <v>2.5</v>
      </c>
      <c r="R128" s="13">
        <f t="shared" si="3"/>
        <v>-0.31178160919540154</v>
      </c>
      <c r="S128" s="14">
        <f t="shared" si="4"/>
        <v>9.7207771832474102E-2</v>
      </c>
    </row>
    <row r="129" spans="1:19" x14ac:dyDescent="0.25">
      <c r="A129" s="2">
        <v>37165</v>
      </c>
      <c r="B129" s="3">
        <v>2.6</v>
      </c>
      <c r="P129" s="2">
        <v>37165</v>
      </c>
      <c r="Q129" s="3">
        <v>2.6</v>
      </c>
      <c r="R129" s="13">
        <f t="shared" si="3"/>
        <v>-0.21178160919540145</v>
      </c>
      <c r="S129" s="14">
        <f t="shared" si="4"/>
        <v>4.4851449993393751E-2</v>
      </c>
    </row>
    <row r="130" spans="1:19" x14ac:dyDescent="0.25">
      <c r="A130" s="2">
        <v>37196</v>
      </c>
      <c r="B130" s="3">
        <v>2.9</v>
      </c>
      <c r="P130" s="2">
        <v>37196</v>
      </c>
      <c r="Q130" s="3">
        <v>2.9</v>
      </c>
      <c r="R130" s="13">
        <f t="shared" si="3"/>
        <v>8.8218390804598368E-2</v>
      </c>
      <c r="S130" s="14">
        <f t="shared" si="4"/>
        <v>7.7824844761528456E-3</v>
      </c>
    </row>
    <row r="131" spans="1:19" x14ac:dyDescent="0.25">
      <c r="A131" s="2">
        <v>37226</v>
      </c>
      <c r="B131" s="3">
        <v>3</v>
      </c>
      <c r="P131" s="2">
        <v>37226</v>
      </c>
      <c r="Q131" s="3">
        <v>3</v>
      </c>
      <c r="R131" s="13">
        <f t="shared" si="3"/>
        <v>0.18821839080459846</v>
      </c>
      <c r="S131" s="14">
        <f t="shared" si="4"/>
        <v>3.5426162637072552E-2</v>
      </c>
    </row>
    <row r="132" spans="1:19" x14ac:dyDescent="0.25">
      <c r="A132" s="2">
        <v>37257</v>
      </c>
      <c r="B132" s="3">
        <v>2.9</v>
      </c>
      <c r="P132" s="2">
        <v>37257</v>
      </c>
      <c r="Q132" s="3">
        <v>2.9</v>
      </c>
      <c r="R132" s="13">
        <f t="shared" si="3"/>
        <v>8.8218390804598368E-2</v>
      </c>
      <c r="S132" s="14">
        <f t="shared" si="4"/>
        <v>7.7824844761528456E-3</v>
      </c>
    </row>
    <row r="133" spans="1:19" x14ac:dyDescent="0.25">
      <c r="A133" s="2">
        <v>37288</v>
      </c>
      <c r="B133" s="3">
        <v>2.9</v>
      </c>
      <c r="P133" s="2">
        <v>37288</v>
      </c>
      <c r="Q133" s="3">
        <v>2.9</v>
      </c>
      <c r="R133" s="13">
        <f t="shared" si="3"/>
        <v>8.8218390804598368E-2</v>
      </c>
      <c r="S133" s="14">
        <f t="shared" si="4"/>
        <v>7.7824844761528456E-3</v>
      </c>
    </row>
    <row r="134" spans="1:19" x14ac:dyDescent="0.25">
      <c r="A134" s="2">
        <v>37316</v>
      </c>
      <c r="B134" s="3">
        <v>2.8</v>
      </c>
      <c r="P134" s="2">
        <v>37316</v>
      </c>
      <c r="Q134" s="3">
        <v>2.8</v>
      </c>
      <c r="R134" s="13">
        <f t="shared" si="3"/>
        <v>-1.1781609195401721E-2</v>
      </c>
      <c r="S134" s="14">
        <f t="shared" si="4"/>
        <v>1.3880631523317439E-4</v>
      </c>
    </row>
    <row r="135" spans="1:19" x14ac:dyDescent="0.25">
      <c r="A135" s="2">
        <v>37347</v>
      </c>
      <c r="B135" s="3">
        <v>2.9</v>
      </c>
      <c r="P135" s="2">
        <v>37347</v>
      </c>
      <c r="Q135" s="3">
        <v>2.9</v>
      </c>
      <c r="R135" s="13">
        <f t="shared" si="3"/>
        <v>8.8218390804598368E-2</v>
      </c>
      <c r="S135" s="14">
        <f t="shared" si="4"/>
        <v>7.7824844761528456E-3</v>
      </c>
    </row>
    <row r="136" spans="1:19" x14ac:dyDescent="0.25">
      <c r="A136" s="2">
        <v>37377</v>
      </c>
      <c r="B136" s="3">
        <v>2.9</v>
      </c>
      <c r="P136" s="2">
        <v>37377</v>
      </c>
      <c r="Q136" s="3">
        <v>2.9</v>
      </c>
      <c r="R136" s="13">
        <f t="shared" si="3"/>
        <v>8.8218390804598368E-2</v>
      </c>
      <c r="S136" s="14">
        <f t="shared" si="4"/>
        <v>7.7824844761528456E-3</v>
      </c>
    </row>
    <row r="137" spans="1:19" x14ac:dyDescent="0.25">
      <c r="A137" s="2">
        <v>37408</v>
      </c>
      <c r="B137" s="3">
        <v>3</v>
      </c>
      <c r="P137" s="2">
        <v>37408</v>
      </c>
      <c r="Q137" s="3">
        <v>3</v>
      </c>
      <c r="R137" s="13">
        <f t="shared" si="3"/>
        <v>0.18821839080459846</v>
      </c>
      <c r="S137" s="14">
        <f t="shared" si="4"/>
        <v>3.5426162637072552E-2</v>
      </c>
    </row>
    <row r="138" spans="1:19" x14ac:dyDescent="0.25">
      <c r="A138" s="2">
        <v>37438</v>
      </c>
      <c r="B138" s="3">
        <v>3</v>
      </c>
      <c r="P138" s="2">
        <v>37438</v>
      </c>
      <c r="Q138" s="3">
        <v>3</v>
      </c>
      <c r="R138" s="13">
        <f t="shared" si="3"/>
        <v>0.18821839080459846</v>
      </c>
      <c r="S138" s="14">
        <f t="shared" si="4"/>
        <v>3.5426162637072552E-2</v>
      </c>
    </row>
    <row r="139" spans="1:19" x14ac:dyDescent="0.25">
      <c r="A139" s="2">
        <v>37469</v>
      </c>
      <c r="B139" s="3">
        <v>2.8</v>
      </c>
      <c r="P139" s="2">
        <v>37469</v>
      </c>
      <c r="Q139" s="3">
        <v>2.8</v>
      </c>
      <c r="R139" s="13">
        <f t="shared" si="3"/>
        <v>-1.1781609195401721E-2</v>
      </c>
      <c r="S139" s="14">
        <f t="shared" si="4"/>
        <v>1.3880631523317439E-4</v>
      </c>
    </row>
    <row r="140" spans="1:19" x14ac:dyDescent="0.25">
      <c r="A140" s="2">
        <v>37500</v>
      </c>
      <c r="B140" s="3">
        <v>2.9</v>
      </c>
      <c r="P140" s="2">
        <v>37500</v>
      </c>
      <c r="Q140" s="3">
        <v>2.9</v>
      </c>
      <c r="R140" s="13">
        <f t="shared" si="3"/>
        <v>8.8218390804598368E-2</v>
      </c>
      <c r="S140" s="14">
        <f t="shared" si="4"/>
        <v>7.7824844761528456E-3</v>
      </c>
    </row>
    <row r="141" spans="1:19" x14ac:dyDescent="0.25">
      <c r="A141" s="2">
        <v>37530</v>
      </c>
      <c r="B141" s="3">
        <v>3</v>
      </c>
      <c r="P141" s="2">
        <v>37530</v>
      </c>
      <c r="Q141" s="3">
        <v>3</v>
      </c>
      <c r="R141" s="13">
        <f t="shared" ref="R141:R204" si="5">Q141-$R$10</f>
        <v>0.18821839080459846</v>
      </c>
      <c r="S141" s="14">
        <f t="shared" ref="S141:S204" si="6">R141^2</f>
        <v>3.5426162637072552E-2</v>
      </c>
    </row>
    <row r="142" spans="1:19" x14ac:dyDescent="0.25">
      <c r="A142" s="2">
        <v>37561</v>
      </c>
      <c r="B142" s="3">
        <v>2.9</v>
      </c>
      <c r="P142" s="2">
        <v>37561</v>
      </c>
      <c r="Q142" s="3">
        <v>2.9</v>
      </c>
      <c r="R142" s="13">
        <f t="shared" si="5"/>
        <v>8.8218390804598368E-2</v>
      </c>
      <c r="S142" s="14">
        <f t="shared" si="6"/>
        <v>7.7824844761528456E-3</v>
      </c>
    </row>
    <row r="143" spans="1:19" x14ac:dyDescent="0.25">
      <c r="A143" s="2">
        <v>37591</v>
      </c>
      <c r="B143" s="3">
        <v>2.9</v>
      </c>
      <c r="P143" s="2">
        <v>37591</v>
      </c>
      <c r="Q143" s="3">
        <v>2.9</v>
      </c>
      <c r="R143" s="13">
        <f t="shared" si="5"/>
        <v>8.8218390804598368E-2</v>
      </c>
      <c r="S143" s="14">
        <f t="shared" si="6"/>
        <v>7.7824844761528456E-3</v>
      </c>
    </row>
    <row r="144" spans="1:19" x14ac:dyDescent="0.25">
      <c r="A144" s="2">
        <v>37622</v>
      </c>
      <c r="B144" s="3">
        <v>3</v>
      </c>
      <c r="P144" s="2">
        <v>37622</v>
      </c>
      <c r="Q144" s="3">
        <v>3</v>
      </c>
      <c r="R144" s="13">
        <f t="shared" si="5"/>
        <v>0.18821839080459846</v>
      </c>
      <c r="S144" s="14">
        <f t="shared" si="6"/>
        <v>3.5426162637072552E-2</v>
      </c>
    </row>
    <row r="145" spans="1:19" x14ac:dyDescent="0.25">
      <c r="A145" s="2">
        <v>37653</v>
      </c>
      <c r="B145" s="3">
        <v>3</v>
      </c>
      <c r="P145" s="2">
        <v>37653</v>
      </c>
      <c r="Q145" s="3">
        <v>3</v>
      </c>
      <c r="R145" s="13">
        <f t="shared" si="5"/>
        <v>0.18821839080459846</v>
      </c>
      <c r="S145" s="14">
        <f t="shared" si="6"/>
        <v>3.5426162637072552E-2</v>
      </c>
    </row>
    <row r="146" spans="1:19" x14ac:dyDescent="0.25">
      <c r="A146" s="2">
        <v>37681</v>
      </c>
      <c r="B146" s="3">
        <v>3.1</v>
      </c>
      <c r="P146" s="2">
        <v>37681</v>
      </c>
      <c r="Q146" s="3">
        <v>3.1</v>
      </c>
      <c r="R146" s="13">
        <f t="shared" si="5"/>
        <v>0.28821839080459855</v>
      </c>
      <c r="S146" s="14">
        <f t="shared" si="6"/>
        <v>8.3069840797992289E-2</v>
      </c>
    </row>
    <row r="147" spans="1:19" x14ac:dyDescent="0.25">
      <c r="A147" s="2">
        <v>37712</v>
      </c>
      <c r="B147" s="3">
        <v>3</v>
      </c>
      <c r="P147" s="2">
        <v>37712</v>
      </c>
      <c r="Q147" s="3">
        <v>3</v>
      </c>
      <c r="R147" s="13">
        <f t="shared" si="5"/>
        <v>0.18821839080459846</v>
      </c>
      <c r="S147" s="14">
        <f t="shared" si="6"/>
        <v>3.5426162637072552E-2</v>
      </c>
    </row>
    <row r="148" spans="1:19" x14ac:dyDescent="0.25">
      <c r="A148" s="2">
        <v>37742</v>
      </c>
      <c r="B148" s="3">
        <v>3</v>
      </c>
      <c r="P148" s="2">
        <v>37742</v>
      </c>
      <c r="Q148" s="3">
        <v>3</v>
      </c>
      <c r="R148" s="13">
        <f t="shared" si="5"/>
        <v>0.18821839080459846</v>
      </c>
      <c r="S148" s="14">
        <f t="shared" si="6"/>
        <v>3.5426162637072552E-2</v>
      </c>
    </row>
    <row r="149" spans="1:19" x14ac:dyDescent="0.25">
      <c r="A149" s="2">
        <v>37773</v>
      </c>
      <c r="B149" s="3">
        <v>3.1</v>
      </c>
      <c r="P149" s="2">
        <v>37773</v>
      </c>
      <c r="Q149" s="3">
        <v>3.1</v>
      </c>
      <c r="R149" s="13">
        <f t="shared" si="5"/>
        <v>0.28821839080459855</v>
      </c>
      <c r="S149" s="14">
        <f t="shared" si="6"/>
        <v>8.3069840797992289E-2</v>
      </c>
    </row>
    <row r="150" spans="1:19" x14ac:dyDescent="0.25">
      <c r="A150" s="2">
        <v>37803</v>
      </c>
      <c r="B150" s="3">
        <v>3.1</v>
      </c>
      <c r="P150" s="2">
        <v>37803</v>
      </c>
      <c r="Q150" s="3">
        <v>3.1</v>
      </c>
      <c r="R150" s="13">
        <f t="shared" si="5"/>
        <v>0.28821839080459855</v>
      </c>
      <c r="S150" s="14">
        <f t="shared" si="6"/>
        <v>8.3069840797992289E-2</v>
      </c>
    </row>
    <row r="151" spans="1:19" x14ac:dyDescent="0.25">
      <c r="A151" s="2">
        <v>37834</v>
      </c>
      <c r="B151" s="3">
        <v>3.2</v>
      </c>
      <c r="P151" s="2">
        <v>37834</v>
      </c>
      <c r="Q151" s="3">
        <v>3.2</v>
      </c>
      <c r="R151" s="13">
        <f t="shared" si="5"/>
        <v>0.38821839080459863</v>
      </c>
      <c r="S151" s="14">
        <f t="shared" si="6"/>
        <v>0.15071351895891208</v>
      </c>
    </row>
    <row r="152" spans="1:19" x14ac:dyDescent="0.25">
      <c r="A152" s="2">
        <v>37865</v>
      </c>
      <c r="B152" s="3">
        <v>3.2</v>
      </c>
      <c r="P152" s="2">
        <v>37865</v>
      </c>
      <c r="Q152" s="3">
        <v>3.2</v>
      </c>
      <c r="R152" s="13">
        <f t="shared" si="5"/>
        <v>0.38821839080459863</v>
      </c>
      <c r="S152" s="14">
        <f t="shared" si="6"/>
        <v>0.15071351895891208</v>
      </c>
    </row>
    <row r="153" spans="1:19" x14ac:dyDescent="0.25">
      <c r="A153" s="2">
        <v>37895</v>
      </c>
      <c r="B153" s="3">
        <v>3.1</v>
      </c>
      <c r="P153" s="2">
        <v>37895</v>
      </c>
      <c r="Q153" s="3">
        <v>3.1</v>
      </c>
      <c r="R153" s="13">
        <f t="shared" si="5"/>
        <v>0.28821839080459855</v>
      </c>
      <c r="S153" s="14">
        <f t="shared" si="6"/>
        <v>8.3069840797992289E-2</v>
      </c>
    </row>
    <row r="154" spans="1:19" x14ac:dyDescent="0.25">
      <c r="A154" s="2">
        <v>37926</v>
      </c>
      <c r="B154" s="3">
        <v>3.1</v>
      </c>
      <c r="P154" s="2">
        <v>37926</v>
      </c>
      <c r="Q154" s="3">
        <v>3.1</v>
      </c>
      <c r="R154" s="13">
        <f t="shared" si="5"/>
        <v>0.28821839080459855</v>
      </c>
      <c r="S154" s="14">
        <f t="shared" si="6"/>
        <v>8.3069840797992289E-2</v>
      </c>
    </row>
    <row r="155" spans="1:19" x14ac:dyDescent="0.25">
      <c r="A155" s="2">
        <v>37956</v>
      </c>
      <c r="B155" s="3">
        <v>3</v>
      </c>
      <c r="P155" s="2">
        <v>37956</v>
      </c>
      <c r="Q155" s="3">
        <v>3</v>
      </c>
      <c r="R155" s="13">
        <f t="shared" si="5"/>
        <v>0.18821839080459846</v>
      </c>
      <c r="S155" s="14">
        <f t="shared" si="6"/>
        <v>3.5426162637072552E-2</v>
      </c>
    </row>
    <row r="156" spans="1:19" x14ac:dyDescent="0.25">
      <c r="A156" s="2">
        <v>37987</v>
      </c>
      <c r="B156" s="3">
        <v>2.9</v>
      </c>
      <c r="P156" s="2">
        <v>37987</v>
      </c>
      <c r="Q156" s="3">
        <v>2.9</v>
      </c>
      <c r="R156" s="13">
        <f t="shared" si="5"/>
        <v>8.8218390804598368E-2</v>
      </c>
      <c r="S156" s="14">
        <f t="shared" si="6"/>
        <v>7.7824844761528456E-3</v>
      </c>
    </row>
    <row r="157" spans="1:19" x14ac:dyDescent="0.25">
      <c r="A157" s="2">
        <v>38018</v>
      </c>
      <c r="B157" s="3">
        <v>2.9</v>
      </c>
      <c r="P157" s="2">
        <v>38018</v>
      </c>
      <c r="Q157" s="3">
        <v>2.9</v>
      </c>
      <c r="R157" s="13">
        <f t="shared" si="5"/>
        <v>8.8218390804598368E-2</v>
      </c>
      <c r="S157" s="14">
        <f t="shared" si="6"/>
        <v>7.7824844761528456E-3</v>
      </c>
    </row>
    <row r="158" spans="1:19" x14ac:dyDescent="0.25">
      <c r="A158" s="2">
        <v>38047</v>
      </c>
      <c r="B158" s="3">
        <v>2.9</v>
      </c>
      <c r="P158" s="2">
        <v>38047</v>
      </c>
      <c r="Q158" s="3">
        <v>2.9</v>
      </c>
      <c r="R158" s="13">
        <f t="shared" si="5"/>
        <v>8.8218390804598368E-2</v>
      </c>
      <c r="S158" s="14">
        <f t="shared" si="6"/>
        <v>7.7824844761528456E-3</v>
      </c>
    </row>
    <row r="159" spans="1:19" x14ac:dyDescent="0.25">
      <c r="A159" s="2">
        <v>38078</v>
      </c>
      <c r="B159" s="3">
        <v>2.9</v>
      </c>
      <c r="P159" s="2">
        <v>38078</v>
      </c>
      <c r="Q159" s="3">
        <v>2.9</v>
      </c>
      <c r="R159" s="13">
        <f t="shared" si="5"/>
        <v>8.8218390804598368E-2</v>
      </c>
      <c r="S159" s="14">
        <f t="shared" si="6"/>
        <v>7.7824844761528456E-3</v>
      </c>
    </row>
    <row r="160" spans="1:19" x14ac:dyDescent="0.25">
      <c r="A160" s="2">
        <v>38108</v>
      </c>
      <c r="B160" s="3">
        <v>2.9</v>
      </c>
      <c r="P160" s="2">
        <v>38108</v>
      </c>
      <c r="Q160" s="3">
        <v>2.9</v>
      </c>
      <c r="R160" s="13">
        <f t="shared" si="5"/>
        <v>8.8218390804598368E-2</v>
      </c>
      <c r="S160" s="14">
        <f t="shared" si="6"/>
        <v>7.7824844761528456E-3</v>
      </c>
    </row>
    <row r="161" spans="1:19" x14ac:dyDescent="0.25">
      <c r="A161" s="2">
        <v>38139</v>
      </c>
      <c r="B161" s="3">
        <v>2.7</v>
      </c>
      <c r="P161" s="2">
        <v>38139</v>
      </c>
      <c r="Q161" s="3">
        <v>2.7</v>
      </c>
      <c r="R161" s="13">
        <f t="shared" si="5"/>
        <v>-0.11178160919540137</v>
      </c>
      <c r="S161" s="14">
        <f t="shared" si="6"/>
        <v>1.249512815431344E-2</v>
      </c>
    </row>
    <row r="162" spans="1:19" x14ac:dyDescent="0.25">
      <c r="A162" s="2">
        <v>38169</v>
      </c>
      <c r="B162" s="3">
        <v>2.6</v>
      </c>
      <c r="P162" s="2">
        <v>38169</v>
      </c>
      <c r="Q162" s="3">
        <v>2.6</v>
      </c>
      <c r="R162" s="13">
        <f t="shared" si="5"/>
        <v>-0.21178160919540145</v>
      </c>
      <c r="S162" s="14">
        <f t="shared" si="6"/>
        <v>4.4851449993393751E-2</v>
      </c>
    </row>
    <row r="163" spans="1:19" x14ac:dyDescent="0.25">
      <c r="A163" s="2">
        <v>38200</v>
      </c>
      <c r="B163" s="3">
        <v>2.7</v>
      </c>
      <c r="P163" s="2">
        <v>38200</v>
      </c>
      <c r="Q163" s="3">
        <v>2.7</v>
      </c>
      <c r="R163" s="13">
        <f t="shared" si="5"/>
        <v>-0.11178160919540137</v>
      </c>
      <c r="S163" s="14">
        <f t="shared" si="6"/>
        <v>1.249512815431344E-2</v>
      </c>
    </row>
    <row r="164" spans="1:19" x14ac:dyDescent="0.25">
      <c r="A164" s="2">
        <v>38231</v>
      </c>
      <c r="B164" s="3">
        <v>2.6</v>
      </c>
      <c r="P164" s="2">
        <v>38231</v>
      </c>
      <c r="Q164" s="3">
        <v>2.6</v>
      </c>
      <c r="R164" s="13">
        <f t="shared" si="5"/>
        <v>-0.21178160919540145</v>
      </c>
      <c r="S164" s="14">
        <f t="shared" si="6"/>
        <v>4.4851449993393751E-2</v>
      </c>
    </row>
    <row r="165" spans="1:19" x14ac:dyDescent="0.25">
      <c r="A165" s="2">
        <v>38261</v>
      </c>
      <c r="B165" s="3">
        <v>2.5</v>
      </c>
      <c r="P165" s="2">
        <v>38261</v>
      </c>
      <c r="Q165" s="3">
        <v>2.5</v>
      </c>
      <c r="R165" s="13">
        <f t="shared" si="5"/>
        <v>-0.31178160919540154</v>
      </c>
      <c r="S165" s="14">
        <f t="shared" si="6"/>
        <v>9.7207771832474102E-2</v>
      </c>
    </row>
    <row r="166" spans="1:19" x14ac:dyDescent="0.25">
      <c r="A166" s="2">
        <v>38292</v>
      </c>
      <c r="B166" s="3">
        <v>2.5</v>
      </c>
      <c r="P166" s="2">
        <v>38292</v>
      </c>
      <c r="Q166" s="3">
        <v>2.5</v>
      </c>
      <c r="R166" s="13">
        <f t="shared" si="5"/>
        <v>-0.31178160919540154</v>
      </c>
      <c r="S166" s="14">
        <f t="shared" si="6"/>
        <v>9.7207771832474102E-2</v>
      </c>
    </row>
    <row r="167" spans="1:19" x14ac:dyDescent="0.25">
      <c r="A167" s="2">
        <v>38322</v>
      </c>
      <c r="B167" s="3">
        <v>2.5</v>
      </c>
      <c r="P167" s="2">
        <v>38322</v>
      </c>
      <c r="Q167" s="3">
        <v>2.5</v>
      </c>
      <c r="R167" s="13">
        <f t="shared" si="5"/>
        <v>-0.31178160919540154</v>
      </c>
      <c r="S167" s="14">
        <f t="shared" si="6"/>
        <v>9.7207771832474102E-2</v>
      </c>
    </row>
    <row r="168" spans="1:19" x14ac:dyDescent="0.25">
      <c r="A168" s="2">
        <v>38353</v>
      </c>
      <c r="B168" s="3">
        <v>2.4</v>
      </c>
      <c r="P168" s="2">
        <v>38353</v>
      </c>
      <c r="Q168" s="3">
        <v>2.4</v>
      </c>
      <c r="R168" s="13">
        <f t="shared" si="5"/>
        <v>-0.41178160919540163</v>
      </c>
      <c r="S168" s="14">
        <f t="shared" si="6"/>
        <v>0.16956409367155448</v>
      </c>
    </row>
    <row r="169" spans="1:19" x14ac:dyDescent="0.25">
      <c r="A169" s="2">
        <v>38384</v>
      </c>
      <c r="B169" s="3">
        <v>2.4</v>
      </c>
      <c r="P169" s="2">
        <v>38384</v>
      </c>
      <c r="Q169" s="3">
        <v>2.4</v>
      </c>
      <c r="R169" s="13">
        <f t="shared" si="5"/>
        <v>-0.41178160919540163</v>
      </c>
      <c r="S169" s="14">
        <f t="shared" si="6"/>
        <v>0.16956409367155448</v>
      </c>
    </row>
    <row r="170" spans="1:19" x14ac:dyDescent="0.25">
      <c r="A170" s="2">
        <v>38412</v>
      </c>
      <c r="B170" s="3">
        <v>2.4</v>
      </c>
      <c r="P170" s="2">
        <v>38412</v>
      </c>
      <c r="Q170" s="3">
        <v>2.4</v>
      </c>
      <c r="R170" s="13">
        <f t="shared" si="5"/>
        <v>-0.41178160919540163</v>
      </c>
      <c r="S170" s="14">
        <f t="shared" si="6"/>
        <v>0.16956409367155448</v>
      </c>
    </row>
    <row r="171" spans="1:19" x14ac:dyDescent="0.25">
      <c r="A171" s="2">
        <v>38443</v>
      </c>
      <c r="B171" s="3">
        <v>2.4</v>
      </c>
      <c r="P171" s="2">
        <v>38443</v>
      </c>
      <c r="Q171" s="3">
        <v>2.4</v>
      </c>
      <c r="R171" s="13">
        <f t="shared" si="5"/>
        <v>-0.41178160919540163</v>
      </c>
      <c r="S171" s="14">
        <f t="shared" si="6"/>
        <v>0.16956409367155448</v>
      </c>
    </row>
    <row r="172" spans="1:19" x14ac:dyDescent="0.25">
      <c r="A172" s="2">
        <v>38473</v>
      </c>
      <c r="B172" s="3">
        <v>2.4</v>
      </c>
      <c r="P172" s="2">
        <v>38473</v>
      </c>
      <c r="Q172" s="3">
        <v>2.4</v>
      </c>
      <c r="R172" s="13">
        <f t="shared" si="5"/>
        <v>-0.41178160919540163</v>
      </c>
      <c r="S172" s="14">
        <f t="shared" si="6"/>
        <v>0.16956409367155448</v>
      </c>
    </row>
    <row r="173" spans="1:19" x14ac:dyDescent="0.25">
      <c r="A173" s="2">
        <v>38504</v>
      </c>
      <c r="B173" s="3">
        <v>2.2999999999999998</v>
      </c>
      <c r="P173" s="2">
        <v>38504</v>
      </c>
      <c r="Q173" s="3">
        <v>2.2999999999999998</v>
      </c>
      <c r="R173" s="13">
        <f t="shared" si="5"/>
        <v>-0.51178160919540172</v>
      </c>
      <c r="S173" s="14">
        <f t="shared" si="6"/>
        <v>0.26192041551063489</v>
      </c>
    </row>
    <row r="174" spans="1:19" x14ac:dyDescent="0.25">
      <c r="A174" s="2">
        <v>38534</v>
      </c>
      <c r="B174" s="3">
        <v>2.2999999999999998</v>
      </c>
      <c r="P174" s="2">
        <v>38534</v>
      </c>
      <c r="Q174" s="3">
        <v>2.2999999999999998</v>
      </c>
      <c r="R174" s="13">
        <f t="shared" si="5"/>
        <v>-0.51178160919540172</v>
      </c>
      <c r="S174" s="14">
        <f t="shared" si="6"/>
        <v>0.26192041551063489</v>
      </c>
    </row>
    <row r="175" spans="1:19" x14ac:dyDescent="0.25">
      <c r="A175" s="2">
        <v>38565</v>
      </c>
      <c r="B175" s="3">
        <v>2.1</v>
      </c>
      <c r="P175" s="2">
        <v>38565</v>
      </c>
      <c r="Q175" s="3">
        <v>2.1</v>
      </c>
      <c r="R175" s="13">
        <f t="shared" si="5"/>
        <v>-0.71178160919540145</v>
      </c>
      <c r="S175" s="14">
        <f t="shared" si="6"/>
        <v>0.5066330591887952</v>
      </c>
    </row>
    <row r="176" spans="1:19" x14ac:dyDescent="0.25">
      <c r="A176" s="2">
        <v>38596</v>
      </c>
      <c r="B176" s="3">
        <v>2.2999999999999998</v>
      </c>
      <c r="P176" s="2">
        <v>38596</v>
      </c>
      <c r="Q176" s="3">
        <v>2.2999999999999998</v>
      </c>
      <c r="R176" s="13">
        <f t="shared" si="5"/>
        <v>-0.51178160919540172</v>
      </c>
      <c r="S176" s="14">
        <f t="shared" si="6"/>
        <v>0.26192041551063489</v>
      </c>
    </row>
    <row r="177" spans="1:19" x14ac:dyDescent="0.25">
      <c r="A177" s="2">
        <v>38626</v>
      </c>
      <c r="B177" s="3">
        <v>2.2999999999999998</v>
      </c>
      <c r="P177" s="2">
        <v>38626</v>
      </c>
      <c r="Q177" s="3">
        <v>2.2999999999999998</v>
      </c>
      <c r="R177" s="13">
        <f t="shared" si="5"/>
        <v>-0.51178160919540172</v>
      </c>
      <c r="S177" s="14">
        <f t="shared" si="6"/>
        <v>0.26192041551063489</v>
      </c>
    </row>
    <row r="178" spans="1:19" x14ac:dyDescent="0.25">
      <c r="A178" s="2">
        <v>38657</v>
      </c>
      <c r="B178" s="3">
        <v>2.2999999999999998</v>
      </c>
      <c r="P178" s="2">
        <v>38657</v>
      </c>
      <c r="Q178" s="3">
        <v>2.2999999999999998</v>
      </c>
      <c r="R178" s="13">
        <f t="shared" si="5"/>
        <v>-0.51178160919540172</v>
      </c>
      <c r="S178" s="14">
        <f t="shared" si="6"/>
        <v>0.26192041551063489</v>
      </c>
    </row>
    <row r="179" spans="1:19" x14ac:dyDescent="0.25">
      <c r="A179" s="2">
        <v>38687</v>
      </c>
      <c r="B179" s="3">
        <v>2.1</v>
      </c>
      <c r="P179" s="2">
        <v>38687</v>
      </c>
      <c r="Q179" s="3">
        <v>2.1</v>
      </c>
      <c r="R179" s="13">
        <f t="shared" si="5"/>
        <v>-0.71178160919540145</v>
      </c>
      <c r="S179" s="14">
        <f t="shared" si="6"/>
        <v>0.5066330591887952</v>
      </c>
    </row>
    <row r="180" spans="1:19" x14ac:dyDescent="0.25">
      <c r="A180" s="2">
        <v>38718</v>
      </c>
      <c r="B180" s="3">
        <v>2.1</v>
      </c>
      <c r="P180" s="2">
        <v>38718</v>
      </c>
      <c r="Q180" s="3">
        <v>2.1</v>
      </c>
      <c r="R180" s="13">
        <f t="shared" si="5"/>
        <v>-0.71178160919540145</v>
      </c>
      <c r="S180" s="14">
        <f t="shared" si="6"/>
        <v>0.5066330591887952</v>
      </c>
    </row>
    <row r="181" spans="1:19" x14ac:dyDescent="0.25">
      <c r="A181" s="2">
        <v>38749</v>
      </c>
      <c r="B181" s="3">
        <v>2.2000000000000002</v>
      </c>
      <c r="P181" s="2">
        <v>38749</v>
      </c>
      <c r="Q181" s="3">
        <v>2.2000000000000002</v>
      </c>
      <c r="R181" s="13">
        <f t="shared" si="5"/>
        <v>-0.61178160919540137</v>
      </c>
      <c r="S181" s="14">
        <f t="shared" si="6"/>
        <v>0.37427673734971478</v>
      </c>
    </row>
    <row r="182" spans="1:19" x14ac:dyDescent="0.25">
      <c r="A182" s="2">
        <v>38777</v>
      </c>
      <c r="B182" s="3">
        <v>2.2000000000000002</v>
      </c>
      <c r="P182" s="2">
        <v>38777</v>
      </c>
      <c r="Q182" s="3">
        <v>2.2000000000000002</v>
      </c>
      <c r="R182" s="13">
        <f t="shared" si="5"/>
        <v>-0.61178160919540137</v>
      </c>
      <c r="S182" s="14">
        <f t="shared" si="6"/>
        <v>0.37427673734971478</v>
      </c>
    </row>
    <row r="183" spans="1:19" x14ac:dyDescent="0.25">
      <c r="A183" s="2">
        <v>38808</v>
      </c>
      <c r="B183" s="3">
        <v>2.2000000000000002</v>
      </c>
      <c r="P183" s="2">
        <v>38808</v>
      </c>
      <c r="Q183" s="3">
        <v>2.2000000000000002</v>
      </c>
      <c r="R183" s="13">
        <f t="shared" si="5"/>
        <v>-0.61178160919540137</v>
      </c>
      <c r="S183" s="14">
        <f t="shared" si="6"/>
        <v>0.37427673734971478</v>
      </c>
    </row>
    <row r="184" spans="1:19" x14ac:dyDescent="0.25">
      <c r="A184" s="2">
        <v>38838</v>
      </c>
      <c r="B184" s="3">
        <v>2.1</v>
      </c>
      <c r="P184" s="2">
        <v>38838</v>
      </c>
      <c r="Q184" s="3">
        <v>2.1</v>
      </c>
      <c r="R184" s="13">
        <f t="shared" si="5"/>
        <v>-0.71178160919540145</v>
      </c>
      <c r="S184" s="14">
        <f t="shared" si="6"/>
        <v>0.5066330591887952</v>
      </c>
    </row>
    <row r="185" spans="1:19" x14ac:dyDescent="0.25">
      <c r="A185" s="2">
        <v>38869</v>
      </c>
      <c r="B185" s="3">
        <v>2.1</v>
      </c>
      <c r="P185" s="2">
        <v>38869</v>
      </c>
      <c r="Q185" s="3">
        <v>2.1</v>
      </c>
      <c r="R185" s="13">
        <f t="shared" si="5"/>
        <v>-0.71178160919540145</v>
      </c>
      <c r="S185" s="14">
        <f t="shared" si="6"/>
        <v>0.5066330591887952</v>
      </c>
    </row>
    <row r="186" spans="1:19" x14ac:dyDescent="0.25">
      <c r="A186" s="2">
        <v>38899</v>
      </c>
      <c r="B186" s="3">
        <v>2</v>
      </c>
      <c r="P186" s="2">
        <v>38899</v>
      </c>
      <c r="Q186" s="3">
        <v>2</v>
      </c>
      <c r="R186" s="13">
        <f t="shared" si="5"/>
        <v>-0.81178160919540154</v>
      </c>
      <c r="S186" s="14">
        <f t="shared" si="6"/>
        <v>0.65898938102787563</v>
      </c>
    </row>
    <row r="187" spans="1:19" x14ac:dyDescent="0.25">
      <c r="A187" s="2">
        <v>38930</v>
      </c>
      <c r="B187" s="3">
        <v>1.8</v>
      </c>
      <c r="P187" s="2">
        <v>38930</v>
      </c>
      <c r="Q187" s="3">
        <v>1.8</v>
      </c>
      <c r="R187" s="13">
        <f t="shared" si="5"/>
        <v>-1.0117816091954015</v>
      </c>
      <c r="S187" s="14">
        <f t="shared" si="6"/>
        <v>1.0237020247060362</v>
      </c>
    </row>
    <row r="188" spans="1:19" x14ac:dyDescent="0.25">
      <c r="A188" s="2">
        <v>38961</v>
      </c>
      <c r="B188" s="3">
        <v>2.1</v>
      </c>
      <c r="P188" s="2">
        <v>38961</v>
      </c>
      <c r="Q188" s="3">
        <v>2.1</v>
      </c>
      <c r="R188" s="13">
        <f t="shared" si="5"/>
        <v>-0.71178160919540145</v>
      </c>
      <c r="S188" s="14">
        <f t="shared" si="6"/>
        <v>0.5066330591887952</v>
      </c>
    </row>
    <row r="189" spans="1:19" x14ac:dyDescent="0.25">
      <c r="A189" s="2">
        <v>38991</v>
      </c>
      <c r="B189" s="3">
        <v>1.9</v>
      </c>
      <c r="P189" s="2">
        <v>38991</v>
      </c>
      <c r="Q189" s="3">
        <v>1.9</v>
      </c>
      <c r="R189" s="13">
        <f t="shared" si="5"/>
        <v>-0.91178160919540163</v>
      </c>
      <c r="S189" s="14">
        <f t="shared" si="6"/>
        <v>0.83134570286695608</v>
      </c>
    </row>
    <row r="190" spans="1:19" x14ac:dyDescent="0.25">
      <c r="A190" s="2">
        <v>39022</v>
      </c>
      <c r="B190" s="3">
        <v>1.8</v>
      </c>
      <c r="P190" s="2">
        <v>39022</v>
      </c>
      <c r="Q190" s="3">
        <v>1.8</v>
      </c>
      <c r="R190" s="13">
        <f t="shared" si="5"/>
        <v>-1.0117816091954015</v>
      </c>
      <c r="S190" s="14">
        <f t="shared" si="6"/>
        <v>1.0237020247060362</v>
      </c>
    </row>
    <row r="191" spans="1:19" x14ac:dyDescent="0.25">
      <c r="A191" s="2">
        <v>39052</v>
      </c>
      <c r="B191" s="3">
        <v>1.8</v>
      </c>
      <c r="P191" s="2">
        <v>39052</v>
      </c>
      <c r="Q191" s="3">
        <v>1.8</v>
      </c>
      <c r="R191" s="13">
        <f t="shared" si="5"/>
        <v>-1.0117816091954015</v>
      </c>
      <c r="S191" s="14">
        <f t="shared" si="6"/>
        <v>1.0237020247060362</v>
      </c>
    </row>
    <row r="192" spans="1:19" x14ac:dyDescent="0.25">
      <c r="A192" s="2">
        <v>39083</v>
      </c>
      <c r="B192" s="3">
        <v>2.1</v>
      </c>
      <c r="P192" s="2">
        <v>39083</v>
      </c>
      <c r="Q192" s="3">
        <v>2.1</v>
      </c>
      <c r="R192" s="13">
        <f t="shared" si="5"/>
        <v>-0.71178160919540145</v>
      </c>
      <c r="S192" s="14">
        <f t="shared" si="6"/>
        <v>0.5066330591887952</v>
      </c>
    </row>
    <row r="193" spans="1:19" x14ac:dyDescent="0.25">
      <c r="A193" s="2">
        <v>39114</v>
      </c>
      <c r="B193" s="3">
        <v>1.9</v>
      </c>
      <c r="P193" s="2">
        <v>39114</v>
      </c>
      <c r="Q193" s="3">
        <v>1.9</v>
      </c>
      <c r="R193" s="13">
        <f t="shared" si="5"/>
        <v>-0.91178160919540163</v>
      </c>
      <c r="S193" s="14">
        <f t="shared" si="6"/>
        <v>0.83134570286695608</v>
      </c>
    </row>
    <row r="194" spans="1:19" x14ac:dyDescent="0.25">
      <c r="A194" s="2">
        <v>39142</v>
      </c>
      <c r="B194" s="3">
        <v>1.8</v>
      </c>
      <c r="P194" s="2">
        <v>39142</v>
      </c>
      <c r="Q194" s="3">
        <v>1.8</v>
      </c>
      <c r="R194" s="13">
        <f t="shared" si="5"/>
        <v>-1.0117816091954015</v>
      </c>
      <c r="S194" s="14">
        <f t="shared" si="6"/>
        <v>1.0237020247060362</v>
      </c>
    </row>
    <row r="195" spans="1:19" x14ac:dyDescent="0.25">
      <c r="A195" s="2">
        <v>39173</v>
      </c>
      <c r="B195" s="3">
        <v>1.9</v>
      </c>
      <c r="P195" s="2">
        <v>39173</v>
      </c>
      <c r="Q195" s="3">
        <v>1.9</v>
      </c>
      <c r="R195" s="13">
        <f t="shared" si="5"/>
        <v>-0.91178160919540163</v>
      </c>
      <c r="S195" s="14">
        <f t="shared" si="6"/>
        <v>0.83134570286695608</v>
      </c>
    </row>
    <row r="196" spans="1:19" x14ac:dyDescent="0.25">
      <c r="A196" s="2">
        <v>39203</v>
      </c>
      <c r="B196" s="3">
        <v>2</v>
      </c>
      <c r="P196" s="2">
        <v>39203</v>
      </c>
      <c r="Q196" s="3">
        <v>2</v>
      </c>
      <c r="R196" s="13">
        <f t="shared" si="5"/>
        <v>-0.81178160919540154</v>
      </c>
      <c r="S196" s="14">
        <f t="shared" si="6"/>
        <v>0.65898938102787563</v>
      </c>
    </row>
    <row r="197" spans="1:19" x14ac:dyDescent="0.25">
      <c r="A197" s="2">
        <v>39234</v>
      </c>
      <c r="B197" s="3">
        <v>2</v>
      </c>
      <c r="P197" s="2">
        <v>39234</v>
      </c>
      <c r="Q197" s="3">
        <v>2</v>
      </c>
      <c r="R197" s="13">
        <f t="shared" si="5"/>
        <v>-0.81178160919540154</v>
      </c>
      <c r="S197" s="14">
        <f t="shared" si="6"/>
        <v>0.65898938102787563</v>
      </c>
    </row>
    <row r="198" spans="1:19" x14ac:dyDescent="0.25">
      <c r="A198" s="2">
        <v>39264</v>
      </c>
      <c r="B198" s="3">
        <v>2.1</v>
      </c>
      <c r="P198" s="2">
        <v>39264</v>
      </c>
      <c r="Q198" s="3">
        <v>2.1</v>
      </c>
      <c r="R198" s="13">
        <f t="shared" si="5"/>
        <v>-0.71178160919540145</v>
      </c>
      <c r="S198" s="14">
        <f t="shared" si="6"/>
        <v>0.5066330591887952</v>
      </c>
    </row>
    <row r="199" spans="1:19" x14ac:dyDescent="0.25">
      <c r="A199" s="2">
        <v>39295</v>
      </c>
      <c r="B199" s="3">
        <v>2.1</v>
      </c>
      <c r="P199" s="2">
        <v>39295</v>
      </c>
      <c r="Q199" s="3">
        <v>2.1</v>
      </c>
      <c r="R199" s="13">
        <f t="shared" si="5"/>
        <v>-0.71178160919540145</v>
      </c>
      <c r="S199" s="14">
        <f t="shared" si="6"/>
        <v>0.5066330591887952</v>
      </c>
    </row>
    <row r="200" spans="1:19" x14ac:dyDescent="0.25">
      <c r="A200" s="2">
        <v>39326</v>
      </c>
      <c r="B200" s="3">
        <v>2</v>
      </c>
      <c r="P200" s="2">
        <v>39326</v>
      </c>
      <c r="Q200" s="3">
        <v>2</v>
      </c>
      <c r="R200" s="13">
        <f t="shared" si="5"/>
        <v>-0.81178160919540154</v>
      </c>
      <c r="S200" s="14">
        <f t="shared" si="6"/>
        <v>0.65898938102787563</v>
      </c>
    </row>
    <row r="201" spans="1:19" x14ac:dyDescent="0.25">
      <c r="A201" s="2">
        <v>39356</v>
      </c>
      <c r="B201" s="3">
        <v>2.1</v>
      </c>
      <c r="P201" s="2">
        <v>39356</v>
      </c>
      <c r="Q201" s="3">
        <v>2.1</v>
      </c>
      <c r="R201" s="13">
        <f t="shared" si="5"/>
        <v>-0.71178160919540145</v>
      </c>
      <c r="S201" s="14">
        <f t="shared" si="6"/>
        <v>0.5066330591887952</v>
      </c>
    </row>
    <row r="202" spans="1:19" x14ac:dyDescent="0.25">
      <c r="A202" s="2">
        <v>39387</v>
      </c>
      <c r="B202" s="3">
        <v>2.2000000000000002</v>
      </c>
      <c r="P202" s="2">
        <v>39387</v>
      </c>
      <c r="Q202" s="3">
        <v>2.2000000000000002</v>
      </c>
      <c r="R202" s="13">
        <f t="shared" si="5"/>
        <v>-0.61178160919540137</v>
      </c>
      <c r="S202" s="14">
        <f t="shared" si="6"/>
        <v>0.37427673734971478</v>
      </c>
    </row>
    <row r="203" spans="1:19" x14ac:dyDescent="0.25">
      <c r="A203" s="2">
        <v>39417</v>
      </c>
      <c r="B203" s="3">
        <v>2.1</v>
      </c>
      <c r="P203" s="2">
        <v>39417</v>
      </c>
      <c r="Q203" s="3">
        <v>2.1</v>
      </c>
      <c r="R203" s="13">
        <f t="shared" si="5"/>
        <v>-0.71178160919540145</v>
      </c>
      <c r="S203" s="14">
        <f t="shared" si="6"/>
        <v>0.5066330591887952</v>
      </c>
    </row>
    <row r="204" spans="1:19" x14ac:dyDescent="0.25">
      <c r="A204" s="2">
        <v>39448</v>
      </c>
      <c r="B204" s="3">
        <v>2.1</v>
      </c>
      <c r="P204" s="2">
        <v>39448</v>
      </c>
      <c r="Q204" s="3">
        <v>2.1</v>
      </c>
      <c r="R204" s="13">
        <f t="shared" si="5"/>
        <v>-0.71178160919540145</v>
      </c>
      <c r="S204" s="14">
        <f t="shared" si="6"/>
        <v>0.5066330591887952</v>
      </c>
    </row>
    <row r="205" spans="1:19" x14ac:dyDescent="0.25">
      <c r="A205" s="2">
        <v>39479</v>
      </c>
      <c r="B205" s="3">
        <v>2</v>
      </c>
      <c r="P205" s="2">
        <v>39479</v>
      </c>
      <c r="Q205" s="3">
        <v>2</v>
      </c>
      <c r="R205" s="13">
        <f t="shared" ref="R205:R268" si="7">Q205-$R$10</f>
        <v>-0.81178160919540154</v>
      </c>
      <c r="S205" s="14">
        <f t="shared" ref="S205:S268" si="8">R205^2</f>
        <v>0.65898938102787563</v>
      </c>
    </row>
    <row r="206" spans="1:19" x14ac:dyDescent="0.25">
      <c r="A206" s="2">
        <v>39508</v>
      </c>
      <c r="B206" s="3">
        <v>2.1</v>
      </c>
      <c r="P206" s="2">
        <v>39508</v>
      </c>
      <c r="Q206" s="3">
        <v>2.1</v>
      </c>
      <c r="R206" s="13">
        <f t="shared" si="7"/>
        <v>-0.71178160919540145</v>
      </c>
      <c r="S206" s="14">
        <f t="shared" si="8"/>
        <v>0.5066330591887952</v>
      </c>
    </row>
    <row r="207" spans="1:19" x14ac:dyDescent="0.25">
      <c r="A207" s="2">
        <v>39539</v>
      </c>
      <c r="B207" s="3">
        <v>2.1</v>
      </c>
      <c r="P207" s="2">
        <v>39539</v>
      </c>
      <c r="Q207" s="3">
        <v>2.1</v>
      </c>
      <c r="R207" s="13">
        <f t="shared" si="7"/>
        <v>-0.71178160919540145</v>
      </c>
      <c r="S207" s="14">
        <f t="shared" si="8"/>
        <v>0.5066330591887952</v>
      </c>
    </row>
    <row r="208" spans="1:19" x14ac:dyDescent="0.25">
      <c r="A208" s="2">
        <v>39569</v>
      </c>
      <c r="B208" s="3">
        <v>2.2000000000000002</v>
      </c>
      <c r="P208" s="2">
        <v>39569</v>
      </c>
      <c r="Q208" s="3">
        <v>2.2000000000000002</v>
      </c>
      <c r="R208" s="13">
        <f t="shared" si="7"/>
        <v>-0.61178160919540137</v>
      </c>
      <c r="S208" s="14">
        <f t="shared" si="8"/>
        <v>0.37427673734971478</v>
      </c>
    </row>
    <row r="209" spans="1:19" x14ac:dyDescent="0.25">
      <c r="A209" s="2">
        <v>39600</v>
      </c>
      <c r="B209" s="3">
        <v>2.4</v>
      </c>
      <c r="P209" s="2">
        <v>39600</v>
      </c>
      <c r="Q209" s="3">
        <v>2.4</v>
      </c>
      <c r="R209" s="13">
        <f t="shared" si="7"/>
        <v>-0.41178160919540163</v>
      </c>
      <c r="S209" s="14">
        <f t="shared" si="8"/>
        <v>0.16956409367155448</v>
      </c>
    </row>
    <row r="210" spans="1:19" x14ac:dyDescent="0.25">
      <c r="A210" s="2">
        <v>39630</v>
      </c>
      <c r="B210" s="3">
        <v>2.5</v>
      </c>
      <c r="P210" s="2">
        <v>39630</v>
      </c>
      <c r="Q210" s="3">
        <v>2.5</v>
      </c>
      <c r="R210" s="13">
        <f t="shared" si="7"/>
        <v>-0.31178160919540154</v>
      </c>
      <c r="S210" s="14">
        <f t="shared" si="8"/>
        <v>9.7207771832474102E-2</v>
      </c>
    </row>
    <row r="211" spans="1:19" x14ac:dyDescent="0.25">
      <c r="A211" s="2">
        <v>39661</v>
      </c>
      <c r="B211" s="3">
        <v>2.8</v>
      </c>
      <c r="P211" s="2">
        <v>39661</v>
      </c>
      <c r="Q211" s="3">
        <v>2.8</v>
      </c>
      <c r="R211" s="13">
        <f t="shared" si="7"/>
        <v>-1.1781609195401721E-2</v>
      </c>
      <c r="S211" s="14">
        <f t="shared" si="8"/>
        <v>1.3880631523317439E-4</v>
      </c>
    </row>
    <row r="212" spans="1:19" x14ac:dyDescent="0.25">
      <c r="A212" s="2">
        <v>39692</v>
      </c>
      <c r="B212" s="3">
        <v>2.6</v>
      </c>
      <c r="P212" s="2">
        <v>39692</v>
      </c>
      <c r="Q212" s="3">
        <v>2.6</v>
      </c>
      <c r="R212" s="13">
        <f t="shared" si="7"/>
        <v>-0.21178160919540145</v>
      </c>
      <c r="S212" s="14">
        <f t="shared" si="8"/>
        <v>4.4851449993393751E-2</v>
      </c>
    </row>
    <row r="213" spans="1:19" x14ac:dyDescent="0.25">
      <c r="A213" s="2">
        <v>39722</v>
      </c>
      <c r="B213" s="3">
        <v>3.1</v>
      </c>
      <c r="P213" s="2">
        <v>39722</v>
      </c>
      <c r="Q213" s="3">
        <v>3.1</v>
      </c>
      <c r="R213" s="13">
        <f t="shared" si="7"/>
        <v>0.28821839080459855</v>
      </c>
      <c r="S213" s="14">
        <f t="shared" si="8"/>
        <v>8.3069840797992289E-2</v>
      </c>
    </row>
    <row r="214" spans="1:19" x14ac:dyDescent="0.25">
      <c r="A214" s="2">
        <v>39753</v>
      </c>
      <c r="B214" s="3">
        <v>3.2</v>
      </c>
      <c r="P214" s="2">
        <v>39753</v>
      </c>
      <c r="Q214" s="3">
        <v>3.2</v>
      </c>
      <c r="R214" s="13">
        <f t="shared" si="7"/>
        <v>0.38821839080459863</v>
      </c>
      <c r="S214" s="14">
        <f t="shared" si="8"/>
        <v>0.15071351895891208</v>
      </c>
    </row>
    <row r="215" spans="1:19" x14ac:dyDescent="0.25">
      <c r="A215" s="2">
        <v>39783</v>
      </c>
      <c r="B215" s="3">
        <v>3.6</v>
      </c>
      <c r="P215" s="2">
        <v>39783</v>
      </c>
      <c r="Q215" s="3">
        <v>3.6</v>
      </c>
      <c r="R215" s="13">
        <f t="shared" si="7"/>
        <v>0.78821839080459855</v>
      </c>
      <c r="S215" s="14">
        <f t="shared" si="8"/>
        <v>0.62128823160259083</v>
      </c>
    </row>
    <row r="216" spans="1:19" x14ac:dyDescent="0.25">
      <c r="A216" s="2">
        <v>39814</v>
      </c>
      <c r="B216" s="3">
        <v>3.9</v>
      </c>
      <c r="P216" s="2">
        <v>39814</v>
      </c>
      <c r="Q216" s="3">
        <v>3.9</v>
      </c>
      <c r="R216" s="13">
        <f t="shared" si="7"/>
        <v>1.0882183908045984</v>
      </c>
      <c r="S216" s="14">
        <f t="shared" si="8"/>
        <v>1.1842192660853497</v>
      </c>
    </row>
    <row r="217" spans="1:19" x14ac:dyDescent="0.25">
      <c r="A217" s="2">
        <v>39845</v>
      </c>
      <c r="B217" s="3">
        <v>4.0999999999999996</v>
      </c>
      <c r="P217" s="2">
        <v>39845</v>
      </c>
      <c r="Q217" s="3">
        <v>4.0999999999999996</v>
      </c>
      <c r="R217" s="13">
        <f t="shared" si="7"/>
        <v>1.2882183908045981</v>
      </c>
      <c r="S217" s="14">
        <f t="shared" si="8"/>
        <v>1.6595066224071882</v>
      </c>
    </row>
    <row r="218" spans="1:19" x14ac:dyDescent="0.25">
      <c r="A218" s="2">
        <v>39873</v>
      </c>
      <c r="B218" s="3">
        <v>4.3</v>
      </c>
      <c r="P218" s="2">
        <v>39873</v>
      </c>
      <c r="Q218" s="3">
        <v>4.3</v>
      </c>
      <c r="R218" s="13">
        <f t="shared" si="7"/>
        <v>1.4882183908045983</v>
      </c>
      <c r="S218" s="14">
        <f t="shared" si="8"/>
        <v>2.2147939787290278</v>
      </c>
    </row>
    <row r="219" spans="1:19" x14ac:dyDescent="0.25">
      <c r="A219" s="2">
        <v>39904</v>
      </c>
      <c r="B219" s="3">
        <v>4.4000000000000004</v>
      </c>
      <c r="P219" s="2">
        <v>39904</v>
      </c>
      <c r="Q219" s="3">
        <v>4.4000000000000004</v>
      </c>
      <c r="R219" s="13">
        <f t="shared" si="7"/>
        <v>1.5882183908045988</v>
      </c>
      <c r="S219" s="14">
        <f t="shared" si="8"/>
        <v>2.5224376568899491</v>
      </c>
    </row>
    <row r="220" spans="1:19" x14ac:dyDescent="0.25">
      <c r="A220" s="2">
        <v>39934</v>
      </c>
      <c r="B220" s="3">
        <v>4.8</v>
      </c>
      <c r="P220" s="2">
        <v>39934</v>
      </c>
      <c r="Q220" s="3">
        <v>4.8</v>
      </c>
      <c r="R220" s="13">
        <f t="shared" si="7"/>
        <v>1.9882183908045983</v>
      </c>
      <c r="S220" s="14">
        <f t="shared" si="8"/>
        <v>3.9530123695336261</v>
      </c>
    </row>
    <row r="221" spans="1:19" x14ac:dyDescent="0.25">
      <c r="A221" s="2">
        <v>39965</v>
      </c>
      <c r="B221" s="3">
        <v>4.8</v>
      </c>
      <c r="P221" s="2">
        <v>39965</v>
      </c>
      <c r="Q221" s="3">
        <v>4.8</v>
      </c>
      <c r="R221" s="13">
        <f t="shared" si="7"/>
        <v>1.9882183908045983</v>
      </c>
      <c r="S221" s="14">
        <f t="shared" si="8"/>
        <v>3.9530123695336261</v>
      </c>
    </row>
    <row r="222" spans="1:19" x14ac:dyDescent="0.25">
      <c r="A222" s="2">
        <v>39995</v>
      </c>
      <c r="B222" s="3">
        <v>4.8</v>
      </c>
      <c r="P222" s="2">
        <v>39995</v>
      </c>
      <c r="Q222" s="3">
        <v>4.8</v>
      </c>
      <c r="R222" s="13">
        <f t="shared" si="7"/>
        <v>1.9882183908045983</v>
      </c>
      <c r="S222" s="14">
        <f t="shared" si="8"/>
        <v>3.9530123695336261</v>
      </c>
    </row>
    <row r="223" spans="1:19" x14ac:dyDescent="0.25">
      <c r="A223" s="2">
        <v>40026</v>
      </c>
      <c r="B223" s="3">
        <v>4.8</v>
      </c>
      <c r="P223" s="2">
        <v>40026</v>
      </c>
      <c r="Q223" s="3">
        <v>4.8</v>
      </c>
      <c r="R223" s="13">
        <f t="shared" si="7"/>
        <v>1.9882183908045983</v>
      </c>
      <c r="S223" s="14">
        <f t="shared" si="8"/>
        <v>3.9530123695336261</v>
      </c>
    </row>
    <row r="224" spans="1:19" x14ac:dyDescent="0.25">
      <c r="A224" s="2">
        <v>40057</v>
      </c>
      <c r="B224" s="3">
        <v>5</v>
      </c>
      <c r="P224" s="2">
        <v>40057</v>
      </c>
      <c r="Q224" s="3">
        <v>5</v>
      </c>
      <c r="R224" s="13">
        <f t="shared" si="7"/>
        <v>2.1882183908045985</v>
      </c>
      <c r="S224" s="14">
        <f t="shared" si="8"/>
        <v>4.7882997258554667</v>
      </c>
    </row>
    <row r="225" spans="1:19" x14ac:dyDescent="0.25">
      <c r="A225" s="2">
        <v>40087</v>
      </c>
      <c r="B225" s="3">
        <v>4.7</v>
      </c>
      <c r="P225" s="2">
        <v>40087</v>
      </c>
      <c r="Q225" s="3">
        <v>4.7</v>
      </c>
      <c r="R225" s="13">
        <f t="shared" si="7"/>
        <v>1.8882183908045986</v>
      </c>
      <c r="S225" s="14">
        <f t="shared" si="8"/>
        <v>3.5653686913727078</v>
      </c>
    </row>
    <row r="226" spans="1:19" x14ac:dyDescent="0.25">
      <c r="A226" s="2">
        <v>40118</v>
      </c>
      <c r="B226" s="3">
        <v>4.8</v>
      </c>
      <c r="P226" s="2">
        <v>40118</v>
      </c>
      <c r="Q226" s="3">
        <v>4.8</v>
      </c>
      <c r="R226" s="13">
        <f t="shared" si="7"/>
        <v>1.9882183908045983</v>
      </c>
      <c r="S226" s="14">
        <f t="shared" si="8"/>
        <v>3.9530123695336261</v>
      </c>
    </row>
    <row r="227" spans="1:19" x14ac:dyDescent="0.25">
      <c r="A227" s="2">
        <v>40148</v>
      </c>
      <c r="B227" s="3">
        <v>4.9000000000000004</v>
      </c>
      <c r="P227" s="2">
        <v>40148</v>
      </c>
      <c r="Q227" s="3">
        <v>4.9000000000000004</v>
      </c>
      <c r="R227" s="13">
        <f t="shared" si="7"/>
        <v>2.0882183908045988</v>
      </c>
      <c r="S227" s="14">
        <f t="shared" si="8"/>
        <v>4.3606560476945484</v>
      </c>
    </row>
    <row r="228" spans="1:19" x14ac:dyDescent="0.25">
      <c r="A228" s="2">
        <v>40179</v>
      </c>
      <c r="B228" s="3">
        <v>4.9000000000000004</v>
      </c>
      <c r="P228" s="2">
        <v>40179</v>
      </c>
      <c r="Q228" s="3">
        <v>4.9000000000000004</v>
      </c>
      <c r="R228" s="13">
        <f t="shared" si="7"/>
        <v>2.0882183908045988</v>
      </c>
      <c r="S228" s="14">
        <f t="shared" si="8"/>
        <v>4.3606560476945484</v>
      </c>
    </row>
    <row r="229" spans="1:19" x14ac:dyDescent="0.25">
      <c r="A229" s="2">
        <v>40210</v>
      </c>
      <c r="B229" s="3">
        <v>4.9000000000000004</v>
      </c>
      <c r="P229" s="2">
        <v>40210</v>
      </c>
      <c r="Q229" s="3">
        <v>4.9000000000000004</v>
      </c>
      <c r="R229" s="13">
        <f t="shared" si="7"/>
        <v>2.0882183908045988</v>
      </c>
      <c r="S229" s="14">
        <f t="shared" si="8"/>
        <v>4.3606560476945484</v>
      </c>
    </row>
    <row r="230" spans="1:19" x14ac:dyDescent="0.25">
      <c r="A230" s="2">
        <v>40238</v>
      </c>
      <c r="B230" s="3">
        <v>4.9000000000000004</v>
      </c>
      <c r="P230" s="2">
        <v>40238</v>
      </c>
      <c r="Q230" s="3">
        <v>4.9000000000000004</v>
      </c>
      <c r="R230" s="13">
        <f t="shared" si="7"/>
        <v>2.0882183908045988</v>
      </c>
      <c r="S230" s="14">
        <f t="shared" si="8"/>
        <v>4.3606560476945484</v>
      </c>
    </row>
    <row r="231" spans="1:19" x14ac:dyDescent="0.25">
      <c r="A231" s="2">
        <v>40269</v>
      </c>
      <c r="B231" s="3">
        <v>4.8</v>
      </c>
      <c r="P231" s="2">
        <v>40269</v>
      </c>
      <c r="Q231" s="3">
        <v>4.8</v>
      </c>
      <c r="R231" s="13">
        <f t="shared" si="7"/>
        <v>1.9882183908045983</v>
      </c>
      <c r="S231" s="14">
        <f t="shared" si="8"/>
        <v>3.9530123695336261</v>
      </c>
    </row>
    <row r="232" spans="1:19" x14ac:dyDescent="0.25">
      <c r="A232" s="2">
        <v>40299</v>
      </c>
      <c r="B232" s="3">
        <v>4.5999999999999996</v>
      </c>
      <c r="P232" s="2">
        <v>40299</v>
      </c>
      <c r="Q232" s="3">
        <v>4.5999999999999996</v>
      </c>
      <c r="R232" s="13">
        <f t="shared" si="7"/>
        <v>1.7882183908045981</v>
      </c>
      <c r="S232" s="14">
        <f t="shared" si="8"/>
        <v>3.1977250132117865</v>
      </c>
    </row>
    <row r="233" spans="1:19" x14ac:dyDescent="0.25">
      <c r="A233" s="2">
        <v>40330</v>
      </c>
      <c r="B233" s="3">
        <v>4.4000000000000004</v>
      </c>
      <c r="P233" s="2">
        <v>40330</v>
      </c>
      <c r="Q233" s="3">
        <v>4.4000000000000004</v>
      </c>
      <c r="R233" s="13">
        <f t="shared" si="7"/>
        <v>1.5882183908045988</v>
      </c>
      <c r="S233" s="14">
        <f t="shared" si="8"/>
        <v>2.5224376568899491</v>
      </c>
    </row>
    <row r="234" spans="1:19" x14ac:dyDescent="0.25">
      <c r="A234" s="2">
        <v>40360</v>
      </c>
      <c r="B234" s="3">
        <v>4.5</v>
      </c>
      <c r="P234" s="2">
        <v>40360</v>
      </c>
      <c r="Q234" s="3">
        <v>4.5</v>
      </c>
      <c r="R234" s="13">
        <f t="shared" si="7"/>
        <v>1.6882183908045985</v>
      </c>
      <c r="S234" s="14">
        <f t="shared" si="8"/>
        <v>2.8500813350508678</v>
      </c>
    </row>
    <row r="235" spans="1:19" x14ac:dyDescent="0.25">
      <c r="A235" s="2">
        <v>40391</v>
      </c>
      <c r="B235" s="3">
        <v>4.5999999999999996</v>
      </c>
      <c r="P235" s="2">
        <v>40391</v>
      </c>
      <c r="Q235" s="3">
        <v>4.5999999999999996</v>
      </c>
      <c r="R235" s="13">
        <f t="shared" si="7"/>
        <v>1.7882183908045981</v>
      </c>
      <c r="S235" s="14">
        <f t="shared" si="8"/>
        <v>3.1977250132117865</v>
      </c>
    </row>
    <row r="236" spans="1:19" x14ac:dyDescent="0.25">
      <c r="A236" s="2">
        <v>40422</v>
      </c>
      <c r="B236" s="3">
        <v>4.5</v>
      </c>
      <c r="P236" s="2">
        <v>40422</v>
      </c>
      <c r="Q236" s="3">
        <v>4.5</v>
      </c>
      <c r="R236" s="13">
        <f t="shared" si="7"/>
        <v>1.6882183908045985</v>
      </c>
      <c r="S236" s="14">
        <f t="shared" si="8"/>
        <v>2.8500813350508678</v>
      </c>
    </row>
    <row r="237" spans="1:19" x14ac:dyDescent="0.25">
      <c r="A237" s="2">
        <v>40452</v>
      </c>
      <c r="B237" s="3">
        <v>4.5999999999999996</v>
      </c>
      <c r="P237" s="2">
        <v>40452</v>
      </c>
      <c r="Q237" s="3">
        <v>4.5999999999999996</v>
      </c>
      <c r="R237" s="13">
        <f t="shared" si="7"/>
        <v>1.7882183908045981</v>
      </c>
      <c r="S237" s="14">
        <f t="shared" si="8"/>
        <v>3.1977250132117865</v>
      </c>
    </row>
    <row r="238" spans="1:19" x14ac:dyDescent="0.25">
      <c r="A238" s="2">
        <v>40483</v>
      </c>
      <c r="B238" s="3">
        <v>5</v>
      </c>
      <c r="P238" s="2">
        <v>40483</v>
      </c>
      <c r="Q238" s="3">
        <v>5</v>
      </c>
      <c r="R238" s="13">
        <f t="shared" si="7"/>
        <v>2.1882183908045985</v>
      </c>
      <c r="S238" s="14">
        <f t="shared" si="8"/>
        <v>4.7882997258554667</v>
      </c>
    </row>
    <row r="239" spans="1:19" x14ac:dyDescent="0.25">
      <c r="A239" s="2">
        <v>40513</v>
      </c>
      <c r="B239" s="3">
        <v>4.8</v>
      </c>
      <c r="P239" s="2">
        <v>40513</v>
      </c>
      <c r="Q239" s="3">
        <v>4.8</v>
      </c>
      <c r="R239" s="13">
        <f t="shared" si="7"/>
        <v>1.9882183908045983</v>
      </c>
      <c r="S239" s="14">
        <f t="shared" si="8"/>
        <v>3.9530123695336261</v>
      </c>
    </row>
    <row r="240" spans="1:19" x14ac:dyDescent="0.25">
      <c r="A240" s="2">
        <v>40544</v>
      </c>
      <c r="B240" s="3">
        <v>4.3</v>
      </c>
      <c r="P240" s="2">
        <v>40544</v>
      </c>
      <c r="Q240" s="3">
        <v>4.3</v>
      </c>
      <c r="R240" s="13">
        <f t="shared" si="7"/>
        <v>1.4882183908045983</v>
      </c>
      <c r="S240" s="14">
        <f t="shared" si="8"/>
        <v>2.2147939787290278</v>
      </c>
    </row>
    <row r="241" spans="1:19" x14ac:dyDescent="0.25">
      <c r="A241" s="2">
        <v>40575</v>
      </c>
      <c r="B241" s="3">
        <v>4.3</v>
      </c>
      <c r="P241" s="2">
        <v>40575</v>
      </c>
      <c r="Q241" s="3">
        <v>4.3</v>
      </c>
      <c r="R241" s="13">
        <f t="shared" si="7"/>
        <v>1.4882183908045983</v>
      </c>
      <c r="S241" s="14">
        <f t="shared" si="8"/>
        <v>2.2147939787290278</v>
      </c>
    </row>
    <row r="242" spans="1:19" x14ac:dyDescent="0.25">
      <c r="A242" s="2">
        <v>40603</v>
      </c>
      <c r="B242" s="3">
        <v>4.4000000000000004</v>
      </c>
      <c r="P242" s="2">
        <v>40603</v>
      </c>
      <c r="Q242" s="3">
        <v>4.4000000000000004</v>
      </c>
      <c r="R242" s="13">
        <f t="shared" si="7"/>
        <v>1.5882183908045988</v>
      </c>
      <c r="S242" s="14">
        <f t="shared" si="8"/>
        <v>2.5224376568899491</v>
      </c>
    </row>
    <row r="243" spans="1:19" x14ac:dyDescent="0.25">
      <c r="A243" s="2">
        <v>40634</v>
      </c>
      <c r="B243" s="3">
        <v>4.5</v>
      </c>
      <c r="P243" s="2">
        <v>40634</v>
      </c>
      <c r="Q243" s="3">
        <v>4.5</v>
      </c>
      <c r="R243" s="13">
        <f t="shared" si="7"/>
        <v>1.6882183908045985</v>
      </c>
      <c r="S243" s="14">
        <f t="shared" si="8"/>
        <v>2.8500813350508678</v>
      </c>
    </row>
    <row r="244" spans="1:19" x14ac:dyDescent="0.25">
      <c r="A244" s="2">
        <v>40664</v>
      </c>
      <c r="B244" s="3">
        <v>4.5</v>
      </c>
      <c r="P244" s="2">
        <v>40664</v>
      </c>
      <c r="Q244" s="3">
        <v>4.5</v>
      </c>
      <c r="R244" s="13">
        <f t="shared" si="7"/>
        <v>1.6882183908045985</v>
      </c>
      <c r="S244" s="14">
        <f t="shared" si="8"/>
        <v>2.8500813350508678</v>
      </c>
    </row>
    <row r="245" spans="1:19" x14ac:dyDescent="0.25">
      <c r="A245" s="2">
        <v>40695</v>
      </c>
      <c r="B245" s="3">
        <v>4.3</v>
      </c>
      <c r="P245" s="2">
        <v>40695</v>
      </c>
      <c r="Q245" s="3">
        <v>4.3</v>
      </c>
      <c r="R245" s="13">
        <f t="shared" si="7"/>
        <v>1.4882183908045983</v>
      </c>
      <c r="S245" s="14">
        <f t="shared" si="8"/>
        <v>2.2147939787290278</v>
      </c>
    </row>
    <row r="246" spans="1:19" x14ac:dyDescent="0.25">
      <c r="A246" s="2">
        <v>40725</v>
      </c>
      <c r="B246" s="3">
        <v>4.2</v>
      </c>
      <c r="P246" s="2">
        <v>40725</v>
      </c>
      <c r="Q246" s="3">
        <v>4.2</v>
      </c>
      <c r="R246" s="13">
        <f t="shared" si="7"/>
        <v>1.3882183908045986</v>
      </c>
      <c r="S246" s="14">
        <f t="shared" si="8"/>
        <v>1.9271503005681094</v>
      </c>
    </row>
    <row r="247" spans="1:19" x14ac:dyDescent="0.25">
      <c r="A247" s="2">
        <v>40756</v>
      </c>
      <c r="B247" s="3">
        <v>4.2</v>
      </c>
      <c r="P247" s="2">
        <v>40756</v>
      </c>
      <c r="Q247" s="3">
        <v>4.2</v>
      </c>
      <c r="R247" s="13">
        <f t="shared" si="7"/>
        <v>1.3882183908045986</v>
      </c>
      <c r="S247" s="14">
        <f t="shared" si="8"/>
        <v>1.9271503005681094</v>
      </c>
    </row>
    <row r="248" spans="1:19" x14ac:dyDescent="0.25">
      <c r="A248" s="2">
        <v>40787</v>
      </c>
      <c r="B248" s="3">
        <v>4.2</v>
      </c>
      <c r="P248" s="2">
        <v>40787</v>
      </c>
      <c r="Q248" s="3">
        <v>4.2</v>
      </c>
      <c r="R248" s="13">
        <f t="shared" si="7"/>
        <v>1.3882183908045986</v>
      </c>
      <c r="S248" s="14">
        <f t="shared" si="8"/>
        <v>1.9271503005681094</v>
      </c>
    </row>
    <row r="249" spans="1:19" x14ac:dyDescent="0.25">
      <c r="A249" s="2">
        <v>40817</v>
      </c>
      <c r="B249" s="3">
        <v>4.3</v>
      </c>
      <c r="P249" s="2">
        <v>40817</v>
      </c>
      <c r="Q249" s="3">
        <v>4.3</v>
      </c>
      <c r="R249" s="13">
        <f t="shared" si="7"/>
        <v>1.4882183908045983</v>
      </c>
      <c r="S249" s="14">
        <f t="shared" si="8"/>
        <v>2.2147939787290278</v>
      </c>
    </row>
    <row r="250" spans="1:19" x14ac:dyDescent="0.25">
      <c r="A250" s="2">
        <v>40848</v>
      </c>
      <c r="B250" s="3">
        <v>4.4000000000000004</v>
      </c>
      <c r="P250" s="2">
        <v>40848</v>
      </c>
      <c r="Q250" s="3">
        <v>4.4000000000000004</v>
      </c>
      <c r="R250" s="13">
        <f t="shared" si="7"/>
        <v>1.5882183908045988</v>
      </c>
      <c r="S250" s="14">
        <f t="shared" si="8"/>
        <v>2.5224376568899491</v>
      </c>
    </row>
    <row r="251" spans="1:19" x14ac:dyDescent="0.25">
      <c r="A251" s="2">
        <v>40878</v>
      </c>
      <c r="B251" s="3">
        <v>4.0999999999999996</v>
      </c>
      <c r="P251" s="2">
        <v>40878</v>
      </c>
      <c r="Q251" s="3">
        <v>4.0999999999999996</v>
      </c>
      <c r="R251" s="13">
        <f t="shared" si="7"/>
        <v>1.2882183908045981</v>
      </c>
      <c r="S251" s="14">
        <f t="shared" si="8"/>
        <v>1.6595066224071882</v>
      </c>
    </row>
    <row r="252" spans="1:19" x14ac:dyDescent="0.25">
      <c r="A252" s="2">
        <v>40909</v>
      </c>
      <c r="B252" s="3">
        <v>4.3</v>
      </c>
      <c r="P252" s="2">
        <v>40909</v>
      </c>
      <c r="Q252" s="3">
        <v>4.3</v>
      </c>
      <c r="R252" s="13">
        <f t="shared" si="7"/>
        <v>1.4882183908045983</v>
      </c>
      <c r="S252" s="14">
        <f t="shared" si="8"/>
        <v>2.2147939787290278</v>
      </c>
    </row>
    <row r="253" spans="1:19" x14ac:dyDescent="0.25">
      <c r="A253" s="2">
        <v>40940</v>
      </c>
      <c r="B253" s="3">
        <v>4.2</v>
      </c>
      <c r="P253" s="2">
        <v>40940</v>
      </c>
      <c r="Q253" s="3">
        <v>4.2</v>
      </c>
      <c r="R253" s="13">
        <f t="shared" si="7"/>
        <v>1.3882183908045986</v>
      </c>
      <c r="S253" s="14">
        <f t="shared" si="8"/>
        <v>1.9271503005681094</v>
      </c>
    </row>
    <row r="254" spans="1:19" x14ac:dyDescent="0.25">
      <c r="A254" s="2">
        <v>40969</v>
      </c>
      <c r="B254" s="3">
        <v>4.0999999999999996</v>
      </c>
      <c r="P254" s="2">
        <v>40969</v>
      </c>
      <c r="Q254" s="3">
        <v>4.0999999999999996</v>
      </c>
      <c r="R254" s="13">
        <f t="shared" si="7"/>
        <v>1.2882183908045981</v>
      </c>
      <c r="S254" s="14">
        <f t="shared" si="8"/>
        <v>1.6595066224071882</v>
      </c>
    </row>
    <row r="255" spans="1:19" x14ac:dyDescent="0.25">
      <c r="A255" s="2">
        <v>41000</v>
      </c>
      <c r="B255" s="3">
        <v>4</v>
      </c>
      <c r="P255" s="2">
        <v>41000</v>
      </c>
      <c r="Q255" s="3">
        <v>4</v>
      </c>
      <c r="R255" s="13">
        <f t="shared" si="7"/>
        <v>1.1882183908045985</v>
      </c>
      <c r="S255" s="14">
        <f t="shared" si="8"/>
        <v>1.4118629442462696</v>
      </c>
    </row>
    <row r="256" spans="1:19" x14ac:dyDescent="0.25">
      <c r="A256" s="2">
        <v>41030</v>
      </c>
      <c r="B256" s="3">
        <v>3.9</v>
      </c>
      <c r="P256" s="2">
        <v>41030</v>
      </c>
      <c r="Q256" s="3">
        <v>3.9</v>
      </c>
      <c r="R256" s="13">
        <f t="shared" si="7"/>
        <v>1.0882183908045984</v>
      </c>
      <c r="S256" s="14">
        <f t="shared" si="8"/>
        <v>1.1842192660853497</v>
      </c>
    </row>
    <row r="257" spans="1:19" x14ac:dyDescent="0.25">
      <c r="A257" s="2">
        <v>41061</v>
      </c>
      <c r="B257" s="3">
        <v>4</v>
      </c>
      <c r="P257" s="2">
        <v>41061</v>
      </c>
      <c r="Q257" s="3">
        <v>4</v>
      </c>
      <c r="R257" s="13">
        <f t="shared" si="7"/>
        <v>1.1882183908045985</v>
      </c>
      <c r="S257" s="14">
        <f t="shared" si="8"/>
        <v>1.4118629442462696</v>
      </c>
    </row>
    <row r="258" spans="1:19" x14ac:dyDescent="0.25">
      <c r="A258" s="2">
        <v>41091</v>
      </c>
      <c r="B258" s="3">
        <v>4.0999999999999996</v>
      </c>
      <c r="P258" s="2">
        <v>41091</v>
      </c>
      <c r="Q258" s="3">
        <v>4.0999999999999996</v>
      </c>
      <c r="R258" s="13">
        <f t="shared" si="7"/>
        <v>1.2882183908045981</v>
      </c>
      <c r="S258" s="14">
        <f t="shared" si="8"/>
        <v>1.6595066224071882</v>
      </c>
    </row>
    <row r="259" spans="1:19" x14ac:dyDescent="0.25">
      <c r="A259" s="2">
        <v>41122</v>
      </c>
      <c r="B259" s="3">
        <v>4.0999999999999996</v>
      </c>
      <c r="P259" s="2">
        <v>41122</v>
      </c>
      <c r="Q259" s="3">
        <v>4.0999999999999996</v>
      </c>
      <c r="R259" s="13">
        <f t="shared" si="7"/>
        <v>1.2882183908045981</v>
      </c>
      <c r="S259" s="14">
        <f t="shared" si="8"/>
        <v>1.6595066224071882</v>
      </c>
    </row>
    <row r="260" spans="1:19" x14ac:dyDescent="0.25">
      <c r="A260" s="2">
        <v>41153</v>
      </c>
      <c r="B260" s="3">
        <v>4</v>
      </c>
      <c r="P260" s="2">
        <v>41153</v>
      </c>
      <c r="Q260" s="3">
        <v>4</v>
      </c>
      <c r="R260" s="13">
        <f t="shared" si="7"/>
        <v>1.1882183908045985</v>
      </c>
      <c r="S260" s="14">
        <f t="shared" si="8"/>
        <v>1.4118629442462696</v>
      </c>
    </row>
    <row r="261" spans="1:19" x14ac:dyDescent="0.25">
      <c r="A261" s="2">
        <v>41183</v>
      </c>
      <c r="B261" s="3">
        <v>3.7</v>
      </c>
      <c r="P261" s="2">
        <v>41183</v>
      </c>
      <c r="Q261" s="3">
        <v>3.7</v>
      </c>
      <c r="R261" s="13">
        <f t="shared" si="7"/>
        <v>0.88821839080459863</v>
      </c>
      <c r="S261" s="14">
        <f t="shared" si="8"/>
        <v>0.78893190976351069</v>
      </c>
    </row>
    <row r="262" spans="1:19" x14ac:dyDescent="0.25">
      <c r="A262" s="2">
        <v>41214</v>
      </c>
      <c r="B262" s="3">
        <v>3.9</v>
      </c>
      <c r="P262" s="2">
        <v>41214</v>
      </c>
      <c r="Q262" s="3">
        <v>3.9</v>
      </c>
      <c r="R262" s="13">
        <f t="shared" si="7"/>
        <v>1.0882183908045984</v>
      </c>
      <c r="S262" s="14">
        <f t="shared" si="8"/>
        <v>1.1842192660853497</v>
      </c>
    </row>
    <row r="263" spans="1:19" x14ac:dyDescent="0.25">
      <c r="A263" s="2">
        <v>41244</v>
      </c>
      <c r="B263" s="3">
        <v>4</v>
      </c>
      <c r="P263" s="2">
        <v>41244</v>
      </c>
      <c r="Q263" s="3">
        <v>4</v>
      </c>
      <c r="R263" s="13">
        <f t="shared" si="7"/>
        <v>1.1882183908045985</v>
      </c>
      <c r="S263" s="14">
        <f t="shared" si="8"/>
        <v>1.4118629442462696</v>
      </c>
    </row>
    <row r="264" spans="1:19" x14ac:dyDescent="0.25">
      <c r="A264" s="2">
        <v>41275</v>
      </c>
      <c r="B264" s="3">
        <v>3.8</v>
      </c>
      <c r="P264" s="2">
        <v>41275</v>
      </c>
      <c r="Q264" s="3">
        <v>3.8</v>
      </c>
      <c r="R264" s="13">
        <f t="shared" si="7"/>
        <v>0.98821839080459828</v>
      </c>
      <c r="S264" s="14">
        <f t="shared" si="8"/>
        <v>0.97657558792442978</v>
      </c>
    </row>
    <row r="265" spans="1:19" x14ac:dyDescent="0.25">
      <c r="A265" s="2">
        <v>41306</v>
      </c>
      <c r="B265" s="3">
        <v>3.9</v>
      </c>
      <c r="P265" s="2">
        <v>41306</v>
      </c>
      <c r="Q265" s="3">
        <v>3.9</v>
      </c>
      <c r="R265" s="13">
        <f t="shared" si="7"/>
        <v>1.0882183908045984</v>
      </c>
      <c r="S265" s="14">
        <f t="shared" si="8"/>
        <v>1.1842192660853497</v>
      </c>
    </row>
    <row r="266" spans="1:19" x14ac:dyDescent="0.25">
      <c r="A266" s="2">
        <v>41334</v>
      </c>
      <c r="B266" s="3">
        <v>3.8</v>
      </c>
      <c r="P266" s="2">
        <v>41334</v>
      </c>
      <c r="Q266" s="3">
        <v>3.8</v>
      </c>
      <c r="R266" s="13">
        <f t="shared" si="7"/>
        <v>0.98821839080459828</v>
      </c>
      <c r="S266" s="14">
        <f t="shared" si="8"/>
        <v>0.97657558792442978</v>
      </c>
    </row>
    <row r="267" spans="1:19" x14ac:dyDescent="0.25">
      <c r="A267" s="2">
        <v>41365</v>
      </c>
      <c r="B267" s="3">
        <v>3.9</v>
      </c>
      <c r="P267" s="2">
        <v>41365</v>
      </c>
      <c r="Q267" s="3">
        <v>3.9</v>
      </c>
      <c r="R267" s="13">
        <f t="shared" si="7"/>
        <v>1.0882183908045984</v>
      </c>
      <c r="S267" s="14">
        <f t="shared" si="8"/>
        <v>1.1842192660853497</v>
      </c>
    </row>
    <row r="268" spans="1:19" x14ac:dyDescent="0.25">
      <c r="A268" s="2">
        <v>41395</v>
      </c>
      <c r="B268" s="3">
        <v>3.9</v>
      </c>
      <c r="P268" s="2">
        <v>41395</v>
      </c>
      <c r="Q268" s="3">
        <v>3.9</v>
      </c>
      <c r="R268" s="13">
        <f t="shared" si="7"/>
        <v>1.0882183908045984</v>
      </c>
      <c r="S268" s="14">
        <f t="shared" si="8"/>
        <v>1.1842192660853497</v>
      </c>
    </row>
    <row r="269" spans="1:19" x14ac:dyDescent="0.25">
      <c r="A269" s="2">
        <v>41426</v>
      </c>
      <c r="B269" s="3">
        <v>3.8</v>
      </c>
      <c r="P269" s="2">
        <v>41426</v>
      </c>
      <c r="Q269" s="3">
        <v>3.8</v>
      </c>
      <c r="R269" s="13">
        <f t="shared" ref="R269:R332" si="9">Q269-$R$10</f>
        <v>0.98821839080459828</v>
      </c>
      <c r="S269" s="14">
        <f t="shared" ref="S269:S332" si="10">R269^2</f>
        <v>0.97657558792442978</v>
      </c>
    </row>
    <row r="270" spans="1:19" x14ac:dyDescent="0.25">
      <c r="A270" s="2">
        <v>41456</v>
      </c>
      <c r="B270" s="3">
        <v>3.8</v>
      </c>
      <c r="P270" s="2">
        <v>41456</v>
      </c>
      <c r="Q270" s="3">
        <v>3.8</v>
      </c>
      <c r="R270" s="13">
        <f t="shared" si="9"/>
        <v>0.98821839080459828</v>
      </c>
      <c r="S270" s="14">
        <f t="shared" si="10"/>
        <v>0.97657558792442978</v>
      </c>
    </row>
    <row r="271" spans="1:19" x14ac:dyDescent="0.25">
      <c r="A271" s="2">
        <v>41487</v>
      </c>
      <c r="B271" s="3">
        <v>3.4</v>
      </c>
      <c r="P271" s="2">
        <v>41487</v>
      </c>
      <c r="Q271" s="3">
        <v>3.4</v>
      </c>
      <c r="R271" s="13">
        <f t="shared" si="9"/>
        <v>0.58821839080459837</v>
      </c>
      <c r="S271" s="14">
        <f t="shared" si="10"/>
        <v>0.34600087528075124</v>
      </c>
    </row>
    <row r="272" spans="1:19" x14ac:dyDescent="0.25">
      <c r="A272" s="2">
        <v>41518</v>
      </c>
      <c r="B272" s="3">
        <v>3.7</v>
      </c>
      <c r="P272" s="2">
        <v>41518</v>
      </c>
      <c r="Q272" s="3">
        <v>3.7</v>
      </c>
      <c r="R272" s="13">
        <f t="shared" si="9"/>
        <v>0.88821839080459863</v>
      </c>
      <c r="S272" s="14">
        <f t="shared" si="10"/>
        <v>0.78893190976351069</v>
      </c>
    </row>
    <row r="273" spans="1:19" x14ac:dyDescent="0.25">
      <c r="A273" s="2">
        <v>41548</v>
      </c>
      <c r="B273" s="3">
        <v>3.7</v>
      </c>
      <c r="P273" s="2">
        <v>41548</v>
      </c>
      <c r="Q273" s="3">
        <v>3.7</v>
      </c>
      <c r="R273" s="13">
        <f t="shared" si="9"/>
        <v>0.88821839080459863</v>
      </c>
      <c r="S273" s="14">
        <f t="shared" si="10"/>
        <v>0.78893190976351069</v>
      </c>
    </row>
    <row r="274" spans="1:19" x14ac:dyDescent="0.25">
      <c r="A274" s="2">
        <v>41579</v>
      </c>
      <c r="B274" s="3">
        <v>3.4</v>
      </c>
      <c r="P274" s="2">
        <v>41579</v>
      </c>
      <c r="Q274" s="3">
        <v>3.4</v>
      </c>
      <c r="R274" s="13">
        <f t="shared" si="9"/>
        <v>0.58821839080459837</v>
      </c>
      <c r="S274" s="14">
        <f t="shared" si="10"/>
        <v>0.34600087528075124</v>
      </c>
    </row>
    <row r="275" spans="1:19" x14ac:dyDescent="0.25">
      <c r="A275" s="2">
        <v>41609</v>
      </c>
      <c r="B275" s="3">
        <v>3.3</v>
      </c>
      <c r="P275" s="2">
        <v>41609</v>
      </c>
      <c r="Q275" s="3">
        <v>3.3</v>
      </c>
      <c r="R275" s="13">
        <f t="shared" si="9"/>
        <v>0.48821839080459828</v>
      </c>
      <c r="S275" s="14">
        <f t="shared" si="10"/>
        <v>0.23835719711983144</v>
      </c>
    </row>
    <row r="276" spans="1:19" x14ac:dyDescent="0.25">
      <c r="A276" s="2">
        <v>41640</v>
      </c>
      <c r="B276" s="3">
        <v>3.3</v>
      </c>
      <c r="P276" s="2">
        <v>41640</v>
      </c>
      <c r="Q276" s="3">
        <v>3.3</v>
      </c>
      <c r="R276" s="13">
        <f t="shared" si="9"/>
        <v>0.48821839080459828</v>
      </c>
      <c r="S276" s="14">
        <f t="shared" si="10"/>
        <v>0.23835719711983144</v>
      </c>
    </row>
    <row r="277" spans="1:19" x14ac:dyDescent="0.25">
      <c r="A277" s="2">
        <v>41671</v>
      </c>
      <c r="B277" s="3">
        <v>3.4</v>
      </c>
      <c r="P277" s="2">
        <v>41671</v>
      </c>
      <c r="Q277" s="3">
        <v>3.4</v>
      </c>
      <c r="R277" s="13">
        <f t="shared" si="9"/>
        <v>0.58821839080459837</v>
      </c>
      <c r="S277" s="14">
        <f t="shared" si="10"/>
        <v>0.34600087528075124</v>
      </c>
    </row>
    <row r="278" spans="1:19" x14ac:dyDescent="0.25">
      <c r="A278" s="2">
        <v>41699</v>
      </c>
      <c r="B278" s="3">
        <v>3.4</v>
      </c>
      <c r="P278" s="2">
        <v>41699</v>
      </c>
      <c r="Q278" s="3">
        <v>3.4</v>
      </c>
      <c r="R278" s="13">
        <f t="shared" si="9"/>
        <v>0.58821839080459837</v>
      </c>
      <c r="S278" s="14">
        <f t="shared" si="10"/>
        <v>0.34600087528075124</v>
      </c>
    </row>
    <row r="279" spans="1:19" x14ac:dyDescent="0.25">
      <c r="A279" s="2">
        <v>41730</v>
      </c>
      <c r="B279" s="3">
        <v>3.3</v>
      </c>
      <c r="P279" s="2">
        <v>41730</v>
      </c>
      <c r="Q279" s="3">
        <v>3.3</v>
      </c>
      <c r="R279" s="13">
        <f t="shared" si="9"/>
        <v>0.48821839080459828</v>
      </c>
      <c r="S279" s="14">
        <f t="shared" si="10"/>
        <v>0.23835719711983144</v>
      </c>
    </row>
    <row r="280" spans="1:19" x14ac:dyDescent="0.25">
      <c r="A280" s="2">
        <v>41760</v>
      </c>
      <c r="B280" s="3">
        <v>3.2</v>
      </c>
      <c r="P280" s="2">
        <v>41760</v>
      </c>
      <c r="Q280" s="3">
        <v>3.2</v>
      </c>
      <c r="R280" s="13">
        <f t="shared" si="9"/>
        <v>0.38821839080459863</v>
      </c>
      <c r="S280" s="14">
        <f t="shared" si="10"/>
        <v>0.15071351895891208</v>
      </c>
    </row>
    <row r="281" spans="1:19" x14ac:dyDescent="0.25">
      <c r="A281" s="2">
        <v>41791</v>
      </c>
      <c r="B281" s="3">
        <v>3.3</v>
      </c>
      <c r="P281" s="2">
        <v>41791</v>
      </c>
      <c r="Q281" s="3">
        <v>3.3</v>
      </c>
      <c r="R281" s="13">
        <f t="shared" si="9"/>
        <v>0.48821839080459828</v>
      </c>
      <c r="S281" s="14">
        <f t="shared" si="10"/>
        <v>0.23835719711983144</v>
      </c>
    </row>
    <row r="282" spans="1:19" x14ac:dyDescent="0.25">
      <c r="A282" s="2">
        <v>41821</v>
      </c>
      <c r="B282" s="3">
        <v>3.1</v>
      </c>
      <c r="P282" s="2">
        <v>41821</v>
      </c>
      <c r="Q282" s="3">
        <v>3.1</v>
      </c>
      <c r="R282" s="13">
        <f t="shared" si="9"/>
        <v>0.28821839080459855</v>
      </c>
      <c r="S282" s="14">
        <f t="shared" si="10"/>
        <v>8.3069840797992289E-2</v>
      </c>
    </row>
    <row r="283" spans="1:19" x14ac:dyDescent="0.25">
      <c r="A283" s="2">
        <v>41852</v>
      </c>
      <c r="B283" s="3">
        <v>3.2</v>
      </c>
      <c r="P283" s="2">
        <v>41852</v>
      </c>
      <c r="Q283" s="3">
        <v>3.2</v>
      </c>
      <c r="R283" s="13">
        <f t="shared" si="9"/>
        <v>0.38821839080459863</v>
      </c>
      <c r="S283" s="14">
        <f t="shared" si="10"/>
        <v>0.15071351895891208</v>
      </c>
    </row>
    <row r="284" spans="1:19" x14ac:dyDescent="0.25">
      <c r="A284" s="2">
        <v>41883</v>
      </c>
      <c r="B284" s="3">
        <v>2.9</v>
      </c>
      <c r="P284" s="2">
        <v>41883</v>
      </c>
      <c r="Q284" s="3">
        <v>2.9</v>
      </c>
      <c r="R284" s="13">
        <f t="shared" si="9"/>
        <v>8.8218390804598368E-2</v>
      </c>
      <c r="S284" s="14">
        <f t="shared" si="10"/>
        <v>7.7824844761528456E-3</v>
      </c>
    </row>
    <row r="285" spans="1:19" x14ac:dyDescent="0.25">
      <c r="A285" s="2">
        <v>41913</v>
      </c>
      <c r="B285" s="3">
        <v>3</v>
      </c>
      <c r="P285" s="2">
        <v>41913</v>
      </c>
      <c r="Q285" s="3">
        <v>3</v>
      </c>
      <c r="R285" s="13">
        <f t="shared" si="9"/>
        <v>0.18821839080459846</v>
      </c>
      <c r="S285" s="14">
        <f t="shared" si="10"/>
        <v>3.5426162637072552E-2</v>
      </c>
    </row>
    <row r="286" spans="1:19" x14ac:dyDescent="0.25">
      <c r="A286" s="2">
        <v>41944</v>
      </c>
      <c r="B286" s="3">
        <v>3.2</v>
      </c>
      <c r="P286" s="2">
        <v>41944</v>
      </c>
      <c r="Q286" s="3">
        <v>3.2</v>
      </c>
      <c r="R286" s="13">
        <f t="shared" si="9"/>
        <v>0.38821839080459863</v>
      </c>
      <c r="S286" s="14">
        <f t="shared" si="10"/>
        <v>0.15071351895891208</v>
      </c>
    </row>
    <row r="287" spans="1:19" x14ac:dyDescent="0.25">
      <c r="A287" s="2">
        <v>41974</v>
      </c>
      <c r="B287" s="3">
        <v>2.8</v>
      </c>
      <c r="P287" s="2">
        <v>41974</v>
      </c>
      <c r="Q287" s="3">
        <v>2.8</v>
      </c>
      <c r="R287" s="13">
        <f t="shared" si="9"/>
        <v>-1.1781609195401721E-2</v>
      </c>
      <c r="S287" s="14">
        <f t="shared" si="10"/>
        <v>1.3880631523317439E-4</v>
      </c>
    </row>
    <row r="288" spans="1:19" x14ac:dyDescent="0.25">
      <c r="A288" s="2">
        <v>42005</v>
      </c>
      <c r="B288" s="3">
        <v>2.8</v>
      </c>
      <c r="P288" s="2">
        <v>42005</v>
      </c>
      <c r="Q288" s="3">
        <v>2.8</v>
      </c>
      <c r="R288" s="13">
        <f t="shared" si="9"/>
        <v>-1.1781609195401721E-2</v>
      </c>
      <c r="S288" s="14">
        <f t="shared" si="10"/>
        <v>1.3880631523317439E-4</v>
      </c>
    </row>
    <row r="289" spans="1:19" x14ac:dyDescent="0.25">
      <c r="A289" s="2">
        <v>42036</v>
      </c>
      <c r="B289" s="3">
        <v>2.7</v>
      </c>
      <c r="P289" s="2">
        <v>42036</v>
      </c>
      <c r="Q289" s="3">
        <v>2.7</v>
      </c>
      <c r="R289" s="13">
        <f t="shared" si="9"/>
        <v>-0.11178160919540137</v>
      </c>
      <c r="S289" s="14">
        <f t="shared" si="10"/>
        <v>1.249512815431344E-2</v>
      </c>
    </row>
    <row r="290" spans="1:19" x14ac:dyDescent="0.25">
      <c r="A290" s="2">
        <v>42064</v>
      </c>
      <c r="B290" s="3">
        <v>2.4</v>
      </c>
      <c r="P290" s="2">
        <v>42064</v>
      </c>
      <c r="Q290" s="3">
        <v>2.4</v>
      </c>
      <c r="R290" s="13">
        <f t="shared" si="9"/>
        <v>-0.41178160919540163</v>
      </c>
      <c r="S290" s="14">
        <f t="shared" si="10"/>
        <v>0.16956409367155448</v>
      </c>
    </row>
    <row r="291" spans="1:19" x14ac:dyDescent="0.25">
      <c r="A291" s="2">
        <v>42095</v>
      </c>
      <c r="B291" s="3">
        <v>2.7</v>
      </c>
      <c r="P291" s="2">
        <v>42095</v>
      </c>
      <c r="Q291" s="3">
        <v>2.7</v>
      </c>
      <c r="R291" s="13">
        <f t="shared" si="9"/>
        <v>-0.11178160919540137</v>
      </c>
      <c r="S291" s="14">
        <f t="shared" si="10"/>
        <v>1.249512815431344E-2</v>
      </c>
    </row>
    <row r="292" spans="1:19" x14ac:dyDescent="0.25">
      <c r="A292" s="2">
        <v>42125</v>
      </c>
      <c r="B292" s="3">
        <v>2.8</v>
      </c>
      <c r="P292" s="2">
        <v>42125</v>
      </c>
      <c r="Q292" s="3">
        <v>2.8</v>
      </c>
      <c r="R292" s="13">
        <f t="shared" si="9"/>
        <v>-1.1781609195401721E-2</v>
      </c>
      <c r="S292" s="14">
        <f t="shared" si="10"/>
        <v>1.3880631523317439E-4</v>
      </c>
    </row>
    <row r="293" spans="1:19" x14ac:dyDescent="0.25">
      <c r="A293" s="2">
        <v>42156</v>
      </c>
      <c r="B293" s="3">
        <v>2.5</v>
      </c>
      <c r="P293" s="2">
        <v>42156</v>
      </c>
      <c r="Q293" s="3">
        <v>2.5</v>
      </c>
      <c r="R293" s="13">
        <f t="shared" si="9"/>
        <v>-0.31178160919540154</v>
      </c>
      <c r="S293" s="14">
        <f t="shared" si="10"/>
        <v>9.7207771832474102E-2</v>
      </c>
    </row>
    <row r="294" spans="1:19" x14ac:dyDescent="0.25">
      <c r="A294" s="2">
        <v>42186</v>
      </c>
      <c r="B294" s="3">
        <v>2.5</v>
      </c>
      <c r="P294" s="2">
        <v>42186</v>
      </c>
      <c r="Q294" s="3">
        <v>2.5</v>
      </c>
      <c r="R294" s="13">
        <f t="shared" si="9"/>
        <v>-0.31178160919540154</v>
      </c>
      <c r="S294" s="14">
        <f t="shared" si="10"/>
        <v>9.7207771832474102E-2</v>
      </c>
    </row>
    <row r="295" spans="1:19" x14ac:dyDescent="0.25">
      <c r="A295" s="2">
        <v>42217</v>
      </c>
      <c r="B295" s="3">
        <v>2.4</v>
      </c>
      <c r="P295" s="2">
        <v>42217</v>
      </c>
      <c r="Q295" s="3">
        <v>2.4</v>
      </c>
      <c r="R295" s="13">
        <f t="shared" si="9"/>
        <v>-0.41178160919540163</v>
      </c>
      <c r="S295" s="14">
        <f t="shared" si="10"/>
        <v>0.16956409367155448</v>
      </c>
    </row>
    <row r="296" spans="1:19" x14ac:dyDescent="0.25">
      <c r="A296" s="2">
        <v>42248</v>
      </c>
      <c r="B296" s="3">
        <v>2.5</v>
      </c>
      <c r="P296" s="2">
        <v>42248</v>
      </c>
      <c r="Q296" s="3">
        <v>2.5</v>
      </c>
      <c r="R296" s="13">
        <f t="shared" si="9"/>
        <v>-0.31178160919540154</v>
      </c>
      <c r="S296" s="14">
        <f t="shared" si="10"/>
        <v>9.7207771832474102E-2</v>
      </c>
    </row>
    <row r="297" spans="1:19" x14ac:dyDescent="0.25">
      <c r="A297" s="2">
        <v>42278</v>
      </c>
      <c r="B297" s="3">
        <v>2.5</v>
      </c>
      <c r="P297" s="2">
        <v>42278</v>
      </c>
      <c r="Q297" s="3">
        <v>2.5</v>
      </c>
      <c r="R297" s="13">
        <f t="shared" si="9"/>
        <v>-0.31178160919540154</v>
      </c>
      <c r="S297" s="14">
        <f t="shared" si="10"/>
        <v>9.7207771832474102E-2</v>
      </c>
    </row>
    <row r="298" spans="1:19" x14ac:dyDescent="0.25">
      <c r="A298" s="2">
        <v>42309</v>
      </c>
      <c r="B298" s="3">
        <v>2.5</v>
      </c>
      <c r="P298" s="2">
        <v>42309</v>
      </c>
      <c r="Q298" s="3">
        <v>2.5</v>
      </c>
      <c r="R298" s="13">
        <f t="shared" si="9"/>
        <v>-0.31178160919540154</v>
      </c>
      <c r="S298" s="14">
        <f t="shared" si="10"/>
        <v>9.7207771832474102E-2</v>
      </c>
    </row>
    <row r="299" spans="1:19" x14ac:dyDescent="0.25">
      <c r="A299" s="2">
        <v>42339</v>
      </c>
      <c r="B299" s="3">
        <v>2.5</v>
      </c>
      <c r="P299" s="2">
        <v>42339</v>
      </c>
      <c r="Q299" s="3">
        <v>2.5</v>
      </c>
      <c r="R299" s="13">
        <f t="shared" si="9"/>
        <v>-0.31178160919540154</v>
      </c>
      <c r="S299" s="14">
        <f t="shared" si="10"/>
        <v>9.7207771832474102E-2</v>
      </c>
    </row>
    <row r="300" spans="1:19" x14ac:dyDescent="0.25">
      <c r="A300" s="2">
        <v>42370</v>
      </c>
      <c r="B300" s="3">
        <v>2.5</v>
      </c>
      <c r="P300" s="2">
        <v>42370</v>
      </c>
      <c r="Q300" s="3">
        <v>2.5</v>
      </c>
      <c r="R300" s="13">
        <f t="shared" si="9"/>
        <v>-0.31178160919540154</v>
      </c>
      <c r="S300" s="14">
        <f t="shared" si="10"/>
        <v>9.7207771832474102E-2</v>
      </c>
    </row>
    <row r="301" spans="1:19" x14ac:dyDescent="0.25">
      <c r="A301" s="2">
        <v>42401</v>
      </c>
      <c r="B301" s="3">
        <v>2.5</v>
      </c>
      <c r="P301" s="2">
        <v>42401</v>
      </c>
      <c r="Q301" s="3">
        <v>2.5</v>
      </c>
      <c r="R301" s="13">
        <f t="shared" si="9"/>
        <v>-0.31178160919540154</v>
      </c>
      <c r="S301" s="14">
        <f t="shared" si="10"/>
        <v>9.7207771832474102E-2</v>
      </c>
    </row>
    <row r="302" spans="1:19" x14ac:dyDescent="0.25">
      <c r="A302" s="2">
        <v>42430</v>
      </c>
      <c r="B302" s="3">
        <v>2.6</v>
      </c>
      <c r="P302" s="2">
        <v>42430</v>
      </c>
      <c r="Q302" s="3">
        <v>2.6</v>
      </c>
      <c r="R302" s="13">
        <f t="shared" si="9"/>
        <v>-0.21178160919540145</v>
      </c>
      <c r="S302" s="14">
        <f t="shared" si="10"/>
        <v>4.4851449993393751E-2</v>
      </c>
    </row>
    <row r="303" spans="1:19" x14ac:dyDescent="0.25">
      <c r="A303" s="2">
        <v>42461</v>
      </c>
      <c r="B303" s="3">
        <v>2.5</v>
      </c>
      <c r="P303" s="2">
        <v>42461</v>
      </c>
      <c r="Q303" s="3">
        <v>2.5</v>
      </c>
      <c r="R303" s="13">
        <f t="shared" si="9"/>
        <v>-0.31178160919540154</v>
      </c>
      <c r="S303" s="14">
        <f t="shared" si="10"/>
        <v>9.7207771832474102E-2</v>
      </c>
    </row>
    <row r="304" spans="1:19" x14ac:dyDescent="0.25">
      <c r="A304" s="2">
        <v>42491</v>
      </c>
      <c r="B304" s="3">
        <v>2.5</v>
      </c>
      <c r="P304" s="2">
        <v>42491</v>
      </c>
      <c r="Q304" s="3">
        <v>2.5</v>
      </c>
      <c r="R304" s="13">
        <f t="shared" si="9"/>
        <v>-0.31178160919540154</v>
      </c>
      <c r="S304" s="14">
        <f t="shared" si="10"/>
        <v>9.7207771832474102E-2</v>
      </c>
    </row>
    <row r="305" spans="1:19" x14ac:dyDescent="0.25">
      <c r="A305" s="2">
        <v>42522</v>
      </c>
      <c r="B305" s="3">
        <v>2.5</v>
      </c>
      <c r="P305" s="2">
        <v>42522</v>
      </c>
      <c r="Q305" s="3">
        <v>2.5</v>
      </c>
      <c r="R305" s="13">
        <f t="shared" si="9"/>
        <v>-0.31178160919540154</v>
      </c>
      <c r="S305" s="14">
        <f t="shared" si="10"/>
        <v>9.7207771832474102E-2</v>
      </c>
    </row>
    <row r="306" spans="1:19" x14ac:dyDescent="0.25">
      <c r="A306" s="2">
        <v>42552</v>
      </c>
      <c r="B306" s="3">
        <v>2.4</v>
      </c>
      <c r="P306" s="2">
        <v>42552</v>
      </c>
      <c r="Q306" s="3">
        <v>2.4</v>
      </c>
      <c r="R306" s="13">
        <f t="shared" si="9"/>
        <v>-0.41178160919540163</v>
      </c>
      <c r="S306" s="14">
        <f t="shared" si="10"/>
        <v>0.16956409367155448</v>
      </c>
    </row>
    <row r="307" spans="1:19" x14ac:dyDescent="0.25">
      <c r="A307" s="2">
        <v>42583</v>
      </c>
      <c r="B307" s="3">
        <v>2.6</v>
      </c>
      <c r="P307" s="2">
        <v>42583</v>
      </c>
      <c r="Q307" s="3">
        <v>2.6</v>
      </c>
      <c r="R307" s="13">
        <f t="shared" si="9"/>
        <v>-0.21178160919540145</v>
      </c>
      <c r="S307" s="14">
        <f t="shared" si="10"/>
        <v>4.4851449993393751E-2</v>
      </c>
    </row>
    <row r="308" spans="1:19" x14ac:dyDescent="0.25">
      <c r="A308" s="2">
        <v>42614</v>
      </c>
      <c r="B308" s="3">
        <v>2.5</v>
      </c>
      <c r="P308" s="2">
        <v>42614</v>
      </c>
      <c r="Q308" s="3">
        <v>2.5</v>
      </c>
      <c r="R308" s="13">
        <f t="shared" si="9"/>
        <v>-0.31178160919540154</v>
      </c>
      <c r="S308" s="14">
        <f t="shared" si="10"/>
        <v>9.7207771832474102E-2</v>
      </c>
    </row>
    <row r="309" spans="1:19" x14ac:dyDescent="0.25">
      <c r="A309" s="2">
        <v>42644</v>
      </c>
      <c r="B309" s="3">
        <v>2.6</v>
      </c>
      <c r="P309" s="2">
        <v>42644</v>
      </c>
      <c r="Q309" s="3">
        <v>2.6</v>
      </c>
      <c r="R309" s="13">
        <f t="shared" si="9"/>
        <v>-0.21178160919540145</v>
      </c>
      <c r="S309" s="14">
        <f t="shared" si="10"/>
        <v>4.4851449993393751E-2</v>
      </c>
    </row>
    <row r="310" spans="1:19" x14ac:dyDescent="0.25">
      <c r="A310" s="2">
        <v>42675</v>
      </c>
      <c r="B310" s="3">
        <v>2.4</v>
      </c>
      <c r="P310" s="2">
        <v>42675</v>
      </c>
      <c r="Q310" s="3">
        <v>2.4</v>
      </c>
      <c r="R310" s="13">
        <f t="shared" si="9"/>
        <v>-0.41178160919540163</v>
      </c>
      <c r="S310" s="14">
        <f t="shared" si="10"/>
        <v>0.16956409367155448</v>
      </c>
    </row>
    <row r="311" spans="1:19" x14ac:dyDescent="0.25">
      <c r="A311" s="2">
        <v>42705</v>
      </c>
      <c r="B311" s="3">
        <v>2.5</v>
      </c>
      <c r="P311" s="2">
        <v>42705</v>
      </c>
      <c r="Q311" s="3">
        <v>2.5</v>
      </c>
      <c r="R311" s="13">
        <f t="shared" si="9"/>
        <v>-0.31178160919540154</v>
      </c>
      <c r="S311" s="14">
        <f t="shared" si="10"/>
        <v>9.7207771832474102E-2</v>
      </c>
    </row>
    <row r="312" spans="1:19" x14ac:dyDescent="0.25">
      <c r="A312" s="2">
        <v>42736</v>
      </c>
      <c r="B312" s="3">
        <v>2.5</v>
      </c>
      <c r="P312" s="2">
        <v>42736</v>
      </c>
      <c r="Q312" s="3">
        <v>2.5</v>
      </c>
      <c r="R312" s="13">
        <f t="shared" si="9"/>
        <v>-0.31178160919540154</v>
      </c>
      <c r="S312" s="14">
        <f t="shared" si="10"/>
        <v>9.7207771832474102E-2</v>
      </c>
    </row>
    <row r="313" spans="1:19" x14ac:dyDescent="0.25">
      <c r="A313" s="2">
        <v>42767</v>
      </c>
      <c r="B313" s="3">
        <v>2.4</v>
      </c>
      <c r="P313" s="2">
        <v>42767</v>
      </c>
      <c r="Q313" s="3">
        <v>2.4</v>
      </c>
      <c r="R313" s="13">
        <f t="shared" si="9"/>
        <v>-0.41178160919540163</v>
      </c>
      <c r="S313" s="14">
        <f t="shared" si="10"/>
        <v>0.16956409367155448</v>
      </c>
    </row>
    <row r="314" spans="1:19" x14ac:dyDescent="0.25">
      <c r="A314" s="2">
        <v>42795</v>
      </c>
      <c r="B314" s="3">
        <v>2.4</v>
      </c>
      <c r="P314" s="2">
        <v>42795</v>
      </c>
      <c r="Q314" s="3">
        <v>2.4</v>
      </c>
      <c r="R314" s="13">
        <f t="shared" si="9"/>
        <v>-0.41178160919540163</v>
      </c>
      <c r="S314" s="14">
        <f t="shared" si="10"/>
        <v>0.16956409367155448</v>
      </c>
    </row>
    <row r="315" spans="1:19" x14ac:dyDescent="0.25">
      <c r="A315" s="2">
        <v>42826</v>
      </c>
      <c r="B315" s="3">
        <v>2.5</v>
      </c>
      <c r="P315" s="2">
        <v>42826</v>
      </c>
      <c r="Q315" s="3">
        <v>2.5</v>
      </c>
      <c r="R315" s="13">
        <f t="shared" si="9"/>
        <v>-0.31178160919540154</v>
      </c>
      <c r="S315" s="14">
        <f t="shared" si="10"/>
        <v>9.7207771832474102E-2</v>
      </c>
    </row>
    <row r="316" spans="1:19" x14ac:dyDescent="0.25">
      <c r="A316" s="2">
        <v>42856</v>
      </c>
      <c r="B316" s="3">
        <v>2.4</v>
      </c>
      <c r="P316" s="2">
        <v>42856</v>
      </c>
      <c r="Q316" s="3">
        <v>2.4</v>
      </c>
      <c r="R316" s="13">
        <f t="shared" si="9"/>
        <v>-0.41178160919540163</v>
      </c>
      <c r="S316" s="14">
        <f t="shared" si="10"/>
        <v>0.16956409367155448</v>
      </c>
    </row>
    <row r="317" spans="1:19" x14ac:dyDescent="0.25">
      <c r="A317" s="2">
        <v>42887</v>
      </c>
      <c r="B317" s="3">
        <v>2.2999999999999998</v>
      </c>
      <c r="P317" s="2">
        <v>42887</v>
      </c>
      <c r="Q317" s="3">
        <v>2.2999999999999998</v>
      </c>
      <c r="R317" s="13">
        <f t="shared" si="9"/>
        <v>-0.51178160919540172</v>
      </c>
      <c r="S317" s="14">
        <f t="shared" si="10"/>
        <v>0.26192041551063489</v>
      </c>
    </row>
    <row r="318" spans="1:19" x14ac:dyDescent="0.25">
      <c r="A318" s="2">
        <v>42917</v>
      </c>
      <c r="B318" s="3">
        <v>2.2999999999999998</v>
      </c>
      <c r="P318" s="2">
        <v>42917</v>
      </c>
      <c r="Q318" s="3">
        <v>2.2999999999999998</v>
      </c>
      <c r="R318" s="13">
        <f t="shared" si="9"/>
        <v>-0.51178160919540172</v>
      </c>
      <c r="S318" s="14">
        <f t="shared" si="10"/>
        <v>0.26192041551063489</v>
      </c>
    </row>
    <row r="319" spans="1:19" x14ac:dyDescent="0.25">
      <c r="A319" s="2">
        <v>42948</v>
      </c>
      <c r="B319" s="3">
        <v>2.4</v>
      </c>
      <c r="P319" s="2">
        <v>42948</v>
      </c>
      <c r="Q319" s="3">
        <v>2.4</v>
      </c>
      <c r="R319" s="13">
        <f t="shared" si="9"/>
        <v>-0.41178160919540163</v>
      </c>
      <c r="S319" s="14">
        <f t="shared" si="10"/>
        <v>0.16956409367155448</v>
      </c>
    </row>
    <row r="320" spans="1:19" x14ac:dyDescent="0.25">
      <c r="A320" s="2">
        <v>42979</v>
      </c>
      <c r="B320" s="3">
        <v>2.2999999999999998</v>
      </c>
      <c r="P320" s="2">
        <v>42979</v>
      </c>
      <c r="Q320" s="3">
        <v>2.2999999999999998</v>
      </c>
      <c r="R320" s="13">
        <f t="shared" si="9"/>
        <v>-0.51178160919540172</v>
      </c>
      <c r="S320" s="14">
        <f t="shared" si="10"/>
        <v>0.26192041551063489</v>
      </c>
    </row>
    <row r="321" spans="1:19" x14ac:dyDescent="0.25">
      <c r="A321" s="2">
        <v>43009</v>
      </c>
      <c r="B321" s="3">
        <v>2.1</v>
      </c>
      <c r="P321" s="2">
        <v>43009</v>
      </c>
      <c r="Q321" s="3">
        <v>2.1</v>
      </c>
      <c r="R321" s="13">
        <f t="shared" si="9"/>
        <v>-0.71178160919540145</v>
      </c>
      <c r="S321" s="14">
        <f t="shared" si="10"/>
        <v>0.5066330591887952</v>
      </c>
    </row>
    <row r="322" spans="1:19" x14ac:dyDescent="0.25">
      <c r="A322" s="2">
        <v>43040</v>
      </c>
      <c r="B322" s="3">
        <v>2.1</v>
      </c>
      <c r="P322" s="2">
        <v>43040</v>
      </c>
      <c r="Q322" s="3">
        <v>2.1</v>
      </c>
      <c r="R322" s="13">
        <f t="shared" si="9"/>
        <v>-0.71178160919540145</v>
      </c>
      <c r="S322" s="14">
        <f t="shared" si="10"/>
        <v>0.5066330591887952</v>
      </c>
    </row>
    <row r="323" spans="1:19" x14ac:dyDescent="0.25">
      <c r="A323" s="2">
        <v>43070</v>
      </c>
      <c r="B323" s="3">
        <v>2.2000000000000002</v>
      </c>
      <c r="P323" s="2">
        <v>43070</v>
      </c>
      <c r="Q323" s="3">
        <v>2.2000000000000002</v>
      </c>
      <c r="R323" s="13">
        <f t="shared" si="9"/>
        <v>-0.61178160919540137</v>
      </c>
      <c r="S323" s="14">
        <f t="shared" si="10"/>
        <v>0.37427673734971478</v>
      </c>
    </row>
    <row r="324" spans="1:19" x14ac:dyDescent="0.25">
      <c r="A324" s="2">
        <v>43101</v>
      </c>
      <c r="B324" s="3">
        <v>2.1</v>
      </c>
      <c r="P324" s="2">
        <v>43101</v>
      </c>
      <c r="Q324" s="3">
        <v>2.1</v>
      </c>
      <c r="R324" s="13">
        <f t="shared" si="9"/>
        <v>-0.71178160919540145</v>
      </c>
      <c r="S324" s="14">
        <f t="shared" si="10"/>
        <v>0.5066330591887952</v>
      </c>
    </row>
    <row r="325" spans="1:19" x14ac:dyDescent="0.25">
      <c r="A325" s="2">
        <v>43132</v>
      </c>
      <c r="B325" s="3">
        <v>2.2000000000000002</v>
      </c>
      <c r="P325" s="2">
        <v>43132</v>
      </c>
      <c r="Q325" s="3">
        <v>2.2000000000000002</v>
      </c>
      <c r="R325" s="13">
        <f t="shared" si="9"/>
        <v>-0.61178160919540137</v>
      </c>
      <c r="S325" s="14">
        <f t="shared" si="10"/>
        <v>0.37427673734971478</v>
      </c>
    </row>
    <row r="326" spans="1:19" x14ac:dyDescent="0.25">
      <c r="A326" s="2">
        <v>43160</v>
      </c>
      <c r="B326" s="3">
        <v>2.2000000000000002</v>
      </c>
      <c r="P326" s="2">
        <v>43160</v>
      </c>
      <c r="Q326" s="3">
        <v>2.2000000000000002</v>
      </c>
      <c r="R326" s="13">
        <f t="shared" si="9"/>
        <v>-0.61178160919540137</v>
      </c>
      <c r="S326" s="14">
        <f t="shared" si="10"/>
        <v>0.37427673734971478</v>
      </c>
    </row>
    <row r="327" spans="1:19" x14ac:dyDescent="0.25">
      <c r="A327" s="2">
        <v>43191</v>
      </c>
      <c r="B327" s="3">
        <v>2.1</v>
      </c>
      <c r="P327" s="2">
        <v>43191</v>
      </c>
      <c r="Q327" s="3">
        <v>2.1</v>
      </c>
      <c r="R327" s="13">
        <f t="shared" si="9"/>
        <v>-0.71178160919540145</v>
      </c>
      <c r="S327" s="14">
        <f t="shared" si="10"/>
        <v>0.5066330591887952</v>
      </c>
    </row>
    <row r="328" spans="1:19" x14ac:dyDescent="0.25">
      <c r="A328" s="2">
        <v>43221</v>
      </c>
      <c r="B328" s="3">
        <v>2.1</v>
      </c>
      <c r="P328" s="2">
        <v>43221</v>
      </c>
      <c r="Q328" s="3">
        <v>2.1</v>
      </c>
      <c r="R328" s="13">
        <f t="shared" si="9"/>
        <v>-0.71178160919540145</v>
      </c>
      <c r="S328" s="14">
        <f t="shared" si="10"/>
        <v>0.5066330591887952</v>
      </c>
    </row>
    <row r="329" spans="1:19" x14ac:dyDescent="0.25">
      <c r="A329" s="2">
        <v>43252</v>
      </c>
      <c r="B329" s="3">
        <v>2.2999999999999998</v>
      </c>
      <c r="P329" s="2">
        <v>43252</v>
      </c>
      <c r="Q329" s="3">
        <v>2.2999999999999998</v>
      </c>
      <c r="R329" s="13">
        <f t="shared" si="9"/>
        <v>-0.51178160919540172</v>
      </c>
      <c r="S329" s="14">
        <f t="shared" si="10"/>
        <v>0.26192041551063489</v>
      </c>
    </row>
    <row r="330" spans="1:19" x14ac:dyDescent="0.25">
      <c r="A330" s="2">
        <v>43282</v>
      </c>
      <c r="B330" s="3">
        <v>2.2000000000000002</v>
      </c>
      <c r="P330" s="2">
        <v>43282</v>
      </c>
      <c r="Q330" s="3">
        <v>2.2000000000000002</v>
      </c>
      <c r="R330" s="13">
        <f t="shared" si="9"/>
        <v>-0.61178160919540137</v>
      </c>
      <c r="S330" s="14">
        <f t="shared" si="10"/>
        <v>0.37427673734971478</v>
      </c>
    </row>
    <row r="331" spans="1:19" x14ac:dyDescent="0.25">
      <c r="A331" s="2">
        <v>43313</v>
      </c>
      <c r="B331" s="3">
        <v>2</v>
      </c>
      <c r="P331" s="2">
        <v>43313</v>
      </c>
      <c r="Q331" s="3">
        <v>2</v>
      </c>
      <c r="R331" s="13">
        <f t="shared" si="9"/>
        <v>-0.81178160919540154</v>
      </c>
      <c r="S331" s="14">
        <f t="shared" si="10"/>
        <v>0.65898938102787563</v>
      </c>
    </row>
    <row r="332" spans="1:19" x14ac:dyDescent="0.25">
      <c r="A332" s="2">
        <v>43344</v>
      </c>
      <c r="B332" s="3">
        <v>2</v>
      </c>
      <c r="P332" s="2">
        <v>43344</v>
      </c>
      <c r="Q332" s="3">
        <v>2</v>
      </c>
      <c r="R332" s="13">
        <f t="shared" si="9"/>
        <v>-0.81178160919540154</v>
      </c>
      <c r="S332" s="14">
        <f t="shared" si="10"/>
        <v>0.65898938102787563</v>
      </c>
    </row>
    <row r="333" spans="1:19" x14ac:dyDescent="0.25">
      <c r="A333" s="2">
        <v>43374</v>
      </c>
      <c r="B333" s="3">
        <v>2</v>
      </c>
      <c r="P333" s="2">
        <v>43374</v>
      </c>
      <c r="Q333" s="3">
        <v>2</v>
      </c>
      <c r="R333" s="13">
        <f t="shared" ref="R333:R359" si="11">Q333-$R$10</f>
        <v>-0.81178160919540154</v>
      </c>
      <c r="S333" s="14">
        <f t="shared" ref="S333:S359" si="12">R333^2</f>
        <v>0.65898938102787563</v>
      </c>
    </row>
    <row r="334" spans="1:19" x14ac:dyDescent="0.25">
      <c r="A334" s="2">
        <v>43405</v>
      </c>
      <c r="B334" s="3">
        <v>2.2000000000000002</v>
      </c>
      <c r="P334" s="2">
        <v>43405</v>
      </c>
      <c r="Q334" s="3">
        <v>2.2000000000000002</v>
      </c>
      <c r="R334" s="13">
        <f t="shared" si="11"/>
        <v>-0.61178160919540137</v>
      </c>
      <c r="S334" s="14">
        <f t="shared" si="12"/>
        <v>0.37427673734971478</v>
      </c>
    </row>
    <row r="335" spans="1:19" x14ac:dyDescent="0.25">
      <c r="A335" s="2">
        <v>43435</v>
      </c>
      <c r="B335" s="3">
        <v>2.2000000000000002</v>
      </c>
      <c r="P335" s="2">
        <v>43435</v>
      </c>
      <c r="Q335" s="3">
        <v>2.2000000000000002</v>
      </c>
      <c r="R335" s="13">
        <f t="shared" si="11"/>
        <v>-0.61178160919540137</v>
      </c>
      <c r="S335" s="14">
        <f t="shared" si="12"/>
        <v>0.37427673734971478</v>
      </c>
    </row>
    <row r="336" spans="1:19" x14ac:dyDescent="0.25">
      <c r="A336" s="2">
        <v>43466</v>
      </c>
      <c r="B336" s="3">
        <v>2.4</v>
      </c>
      <c r="P336" s="2">
        <v>43466</v>
      </c>
      <c r="Q336" s="3">
        <v>2.4</v>
      </c>
      <c r="R336" s="13">
        <f t="shared" si="11"/>
        <v>-0.41178160919540163</v>
      </c>
      <c r="S336" s="14">
        <f t="shared" si="12"/>
        <v>0.16956409367155448</v>
      </c>
    </row>
    <row r="337" spans="1:19" x14ac:dyDescent="0.25">
      <c r="A337" s="2">
        <v>43497</v>
      </c>
      <c r="B337" s="3">
        <v>2.2000000000000002</v>
      </c>
      <c r="P337" s="2">
        <v>43497</v>
      </c>
      <c r="Q337" s="3">
        <v>2.2000000000000002</v>
      </c>
      <c r="R337" s="13">
        <f t="shared" si="11"/>
        <v>-0.61178160919540137</v>
      </c>
      <c r="S337" s="14">
        <f t="shared" si="12"/>
        <v>0.37427673734971478</v>
      </c>
    </row>
    <row r="338" spans="1:19" x14ac:dyDescent="0.25">
      <c r="A338" s="2">
        <v>43525</v>
      </c>
      <c r="B338" s="3">
        <v>2</v>
      </c>
      <c r="P338" s="2">
        <v>43525</v>
      </c>
      <c r="Q338" s="3">
        <v>2</v>
      </c>
      <c r="R338" s="13">
        <f t="shared" si="11"/>
        <v>-0.81178160919540154</v>
      </c>
      <c r="S338" s="14">
        <f t="shared" si="12"/>
        <v>0.65898938102787563</v>
      </c>
    </row>
    <row r="339" spans="1:19" x14ac:dyDescent="0.25">
      <c r="A339" s="2">
        <v>43556</v>
      </c>
      <c r="B339" s="3">
        <v>2.1</v>
      </c>
      <c r="P339" s="2">
        <v>43556</v>
      </c>
      <c r="Q339" s="3">
        <v>2.1</v>
      </c>
      <c r="R339" s="13">
        <f t="shared" si="11"/>
        <v>-0.71178160919540145</v>
      </c>
      <c r="S339" s="14">
        <f t="shared" si="12"/>
        <v>0.5066330591887952</v>
      </c>
    </row>
    <row r="340" spans="1:19" x14ac:dyDescent="0.25">
      <c r="A340" s="2">
        <v>43586</v>
      </c>
      <c r="B340" s="3">
        <v>2.2000000000000002</v>
      </c>
      <c r="P340" s="2">
        <v>43586</v>
      </c>
      <c r="Q340" s="3">
        <v>2.2000000000000002</v>
      </c>
      <c r="R340" s="13">
        <f t="shared" si="11"/>
        <v>-0.61178160919540137</v>
      </c>
      <c r="S340" s="14">
        <f t="shared" si="12"/>
        <v>0.37427673734971478</v>
      </c>
    </row>
    <row r="341" spans="1:19" x14ac:dyDescent="0.25">
      <c r="A341" s="2">
        <v>43617</v>
      </c>
      <c r="B341" s="3">
        <v>2.1</v>
      </c>
      <c r="P341" s="2">
        <v>43617</v>
      </c>
      <c r="Q341" s="3">
        <v>2.1</v>
      </c>
      <c r="R341" s="13">
        <f t="shared" si="11"/>
        <v>-0.71178160919540145</v>
      </c>
      <c r="S341" s="14">
        <f t="shared" si="12"/>
        <v>0.5066330591887952</v>
      </c>
    </row>
    <row r="342" spans="1:19" x14ac:dyDescent="0.25">
      <c r="A342" s="2">
        <v>43647</v>
      </c>
      <c r="B342" s="3">
        <v>2.2000000000000002</v>
      </c>
      <c r="P342" s="2">
        <v>43647</v>
      </c>
      <c r="Q342" s="3">
        <v>2.2000000000000002</v>
      </c>
      <c r="R342" s="13">
        <f t="shared" si="11"/>
        <v>-0.61178160919540137</v>
      </c>
      <c r="S342" s="14">
        <f t="shared" si="12"/>
        <v>0.37427673734971478</v>
      </c>
    </row>
    <row r="343" spans="1:19" x14ac:dyDescent="0.25">
      <c r="A343" s="2">
        <v>43678</v>
      </c>
      <c r="B343" s="3">
        <v>2.1</v>
      </c>
      <c r="P343" s="2">
        <v>43678</v>
      </c>
      <c r="Q343" s="3">
        <v>2.1</v>
      </c>
      <c r="R343" s="13">
        <f t="shared" si="11"/>
        <v>-0.71178160919540145</v>
      </c>
      <c r="S343" s="14">
        <f t="shared" si="12"/>
        <v>0.5066330591887952</v>
      </c>
    </row>
    <row r="344" spans="1:19" x14ac:dyDescent="0.25">
      <c r="A344" s="2">
        <v>43709</v>
      </c>
      <c r="B344" s="3">
        <v>2</v>
      </c>
      <c r="P344" s="2">
        <v>43709</v>
      </c>
      <c r="Q344" s="3">
        <v>2</v>
      </c>
      <c r="R344" s="13">
        <f t="shared" si="11"/>
        <v>-0.81178160919540154</v>
      </c>
      <c r="S344" s="14">
        <f t="shared" si="12"/>
        <v>0.65898938102787563</v>
      </c>
    </row>
    <row r="345" spans="1:19" x14ac:dyDescent="0.25">
      <c r="A345" s="2">
        <v>43739</v>
      </c>
      <c r="B345" s="3">
        <v>2.1</v>
      </c>
      <c r="P345" s="2">
        <v>43739</v>
      </c>
      <c r="Q345" s="3">
        <v>2.1</v>
      </c>
      <c r="R345" s="13">
        <f t="shared" si="11"/>
        <v>-0.71178160919540145</v>
      </c>
      <c r="S345" s="14">
        <f t="shared" si="12"/>
        <v>0.5066330591887952</v>
      </c>
    </row>
    <row r="346" spans="1:19" x14ac:dyDescent="0.25">
      <c r="A346" s="2">
        <v>43770</v>
      </c>
      <c r="B346" s="3">
        <v>2</v>
      </c>
      <c r="P346" s="2">
        <v>43770</v>
      </c>
      <c r="Q346" s="3">
        <v>2</v>
      </c>
      <c r="R346" s="13">
        <f t="shared" si="11"/>
        <v>-0.81178160919540154</v>
      </c>
      <c r="S346" s="14">
        <f t="shared" si="12"/>
        <v>0.65898938102787563</v>
      </c>
    </row>
    <row r="347" spans="1:19" x14ac:dyDescent="0.25">
      <c r="A347" s="2">
        <v>43800</v>
      </c>
      <c r="B347" s="3">
        <v>1.9</v>
      </c>
      <c r="P347" s="2">
        <v>43800</v>
      </c>
      <c r="Q347" s="3">
        <v>1.9</v>
      </c>
      <c r="R347" s="13">
        <f t="shared" si="11"/>
        <v>-0.91178160919540163</v>
      </c>
      <c r="S347" s="14">
        <f t="shared" si="12"/>
        <v>0.83134570286695608</v>
      </c>
    </row>
    <row r="348" spans="1:19" x14ac:dyDescent="0.25">
      <c r="A348" s="2">
        <v>43831</v>
      </c>
      <c r="B348" s="3">
        <v>2</v>
      </c>
      <c r="P348" s="2">
        <v>43831</v>
      </c>
      <c r="Q348" s="3">
        <v>2</v>
      </c>
      <c r="R348" s="13">
        <f t="shared" si="11"/>
        <v>-0.81178160919540154</v>
      </c>
      <c r="S348" s="14">
        <f t="shared" si="12"/>
        <v>0.65898938102787563</v>
      </c>
    </row>
    <row r="349" spans="1:19" x14ac:dyDescent="0.25">
      <c r="A349" s="2">
        <v>43862</v>
      </c>
      <c r="B349" s="3">
        <v>1.9</v>
      </c>
      <c r="P349" s="2">
        <v>43862</v>
      </c>
      <c r="Q349" s="3">
        <v>1.9</v>
      </c>
      <c r="R349" s="13">
        <f t="shared" si="11"/>
        <v>-0.91178160919540163</v>
      </c>
      <c r="S349" s="14">
        <f t="shared" si="12"/>
        <v>0.83134570286695608</v>
      </c>
    </row>
    <row r="350" spans="1:19" x14ac:dyDescent="0.25">
      <c r="A350" s="2">
        <v>43891</v>
      </c>
      <c r="B350" s="3">
        <v>2.5</v>
      </c>
      <c r="P350" s="2">
        <v>43891</v>
      </c>
      <c r="Q350" s="3">
        <v>2.5</v>
      </c>
      <c r="R350" s="13">
        <f t="shared" si="11"/>
        <v>-0.31178160919540154</v>
      </c>
      <c r="S350" s="14">
        <f t="shared" si="12"/>
        <v>9.7207771832474102E-2</v>
      </c>
    </row>
    <row r="351" spans="1:19" x14ac:dyDescent="0.25">
      <c r="A351" s="2">
        <v>43922</v>
      </c>
      <c r="B351" s="3">
        <v>8.4</v>
      </c>
      <c r="P351" s="2">
        <v>43922</v>
      </c>
      <c r="Q351" s="3">
        <v>8.4</v>
      </c>
      <c r="R351" s="13">
        <f t="shared" si="11"/>
        <v>5.5882183908045988</v>
      </c>
      <c r="S351" s="14">
        <f t="shared" si="12"/>
        <v>31.228184783326739</v>
      </c>
    </row>
    <row r="352" spans="1:19" x14ac:dyDescent="0.25">
      <c r="A352" s="2">
        <v>43952</v>
      </c>
      <c r="B352" s="3">
        <v>7.4</v>
      </c>
      <c r="P352" s="2">
        <v>43952</v>
      </c>
      <c r="Q352" s="3">
        <v>7.4</v>
      </c>
      <c r="R352" s="13">
        <f t="shared" si="11"/>
        <v>4.5882183908045988</v>
      </c>
      <c r="S352" s="14">
        <f t="shared" si="12"/>
        <v>21.051748001717542</v>
      </c>
    </row>
    <row r="353" spans="1:19" x14ac:dyDescent="0.25">
      <c r="A353" s="2">
        <v>43983</v>
      </c>
      <c r="B353" s="3">
        <v>6.9</v>
      </c>
      <c r="P353" s="2">
        <v>43983</v>
      </c>
      <c r="Q353" s="3">
        <v>6.9</v>
      </c>
      <c r="R353" s="13">
        <f t="shared" si="11"/>
        <v>4.0882183908045988</v>
      </c>
      <c r="S353" s="14">
        <f t="shared" si="12"/>
        <v>16.713529610912943</v>
      </c>
    </row>
    <row r="354" spans="1:19" x14ac:dyDescent="0.25">
      <c r="A354" s="2">
        <v>44013</v>
      </c>
      <c r="B354" s="3">
        <v>6.7</v>
      </c>
      <c r="P354" s="2">
        <v>44013</v>
      </c>
      <c r="Q354" s="3">
        <v>6.7</v>
      </c>
      <c r="R354" s="13">
        <f t="shared" si="11"/>
        <v>3.8882183908045986</v>
      </c>
      <c r="S354" s="14">
        <f t="shared" si="12"/>
        <v>15.118242254591102</v>
      </c>
    </row>
    <row r="355" spans="1:19" x14ac:dyDescent="0.25">
      <c r="A355" s="2">
        <v>44044</v>
      </c>
      <c r="B355" s="3">
        <v>5.3</v>
      </c>
      <c r="P355" s="2">
        <v>44044</v>
      </c>
      <c r="Q355" s="3">
        <v>5.3</v>
      </c>
      <c r="R355" s="13">
        <f t="shared" si="11"/>
        <v>2.4882183908045983</v>
      </c>
      <c r="S355" s="14">
        <f t="shared" si="12"/>
        <v>6.1912307603382244</v>
      </c>
    </row>
    <row r="356" spans="1:19" x14ac:dyDescent="0.25">
      <c r="A356" s="2">
        <v>44075</v>
      </c>
      <c r="B356" s="3">
        <v>4.7</v>
      </c>
      <c r="P356" s="2">
        <v>44075</v>
      </c>
      <c r="Q356" s="3">
        <v>4.7</v>
      </c>
      <c r="R356" s="13">
        <f t="shared" si="11"/>
        <v>1.8882183908045986</v>
      </c>
      <c r="S356" s="14">
        <f t="shared" si="12"/>
        <v>3.5653686913727078</v>
      </c>
    </row>
    <row r="357" spans="1:19" x14ac:dyDescent="0.25">
      <c r="A357" s="2">
        <v>44105</v>
      </c>
      <c r="B357" s="3">
        <v>4.2</v>
      </c>
      <c r="P357" s="2">
        <v>44105</v>
      </c>
      <c r="Q357" s="3">
        <v>4.2</v>
      </c>
      <c r="R357" s="13">
        <f t="shared" si="11"/>
        <v>1.3882183908045986</v>
      </c>
      <c r="S357" s="14">
        <f t="shared" si="12"/>
        <v>1.9271503005681094</v>
      </c>
    </row>
    <row r="358" spans="1:19" x14ac:dyDescent="0.25">
      <c r="A358" s="2">
        <v>44136</v>
      </c>
      <c r="B358" s="3">
        <v>4.2</v>
      </c>
      <c r="P358" s="2">
        <v>44136</v>
      </c>
      <c r="Q358" s="3">
        <v>4.2</v>
      </c>
      <c r="R358" s="13">
        <f t="shared" si="11"/>
        <v>1.3882183908045986</v>
      </c>
      <c r="S358" s="14">
        <f t="shared" si="12"/>
        <v>1.9271503005681094</v>
      </c>
    </row>
    <row r="359" spans="1:19" x14ac:dyDescent="0.25">
      <c r="A359" s="2">
        <v>44166</v>
      </c>
      <c r="B359" s="3">
        <v>3.8</v>
      </c>
      <c r="P359" s="2">
        <v>44166</v>
      </c>
      <c r="Q359" s="3">
        <v>3.8</v>
      </c>
      <c r="R359" s="13">
        <f t="shared" si="11"/>
        <v>0.98821839080459828</v>
      </c>
      <c r="S359" s="14">
        <f t="shared" si="12"/>
        <v>0.97657558792442978</v>
      </c>
    </row>
    <row r="361" spans="1:19" x14ac:dyDescent="0.25">
      <c r="S361" s="14">
        <f>SUM(S12:S359)</f>
        <v>345.34169540229914</v>
      </c>
    </row>
    <row r="363" spans="1:19" x14ac:dyDescent="0.25">
      <c r="S363">
        <f>S361/347</f>
        <v>0.99522102421411851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Theologos Dergiades</dc:creator>
  <cp:lastModifiedBy>Theologos Dergiades</cp:lastModifiedBy>
  <dcterms:created xsi:type="dcterms:W3CDTF">2021-01-23T10:32:36Z</dcterms:created>
  <dcterms:modified xsi:type="dcterms:W3CDTF">2021-01-23T12:54:23Z</dcterms:modified>
</cp:coreProperties>
</file>